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іщук\Desktop\Полищук\ФІН. ВІДДІЛ\Паспорта 2022\"/>
    </mc:Choice>
  </mc:AlternateContent>
  <xr:revisionPtr revIDLastSave="0" documentId="13_ncr:1_{79D8F3BE-B3C0-470C-A395-9FDCD292B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813104 2022" sheetId="2" r:id="rId1"/>
  </sheets>
  <definedNames>
    <definedName name="_xlnm.Print_Area" localSheetId="0">'КПК0813104 2022'!$A$1:$BM$104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77" i="2" l="1"/>
  <c r="BM83" i="2" l="1"/>
  <c r="BM80" i="2"/>
  <c r="AC50" i="2" l="1"/>
  <c r="AC53" i="2"/>
  <c r="AK51" i="2"/>
  <c r="AK53" i="2" s="1"/>
  <c r="AC51" i="2"/>
  <c r="BE91" i="2" l="1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AR61" i="2"/>
  <c r="AS53" i="2"/>
  <c r="AS52" i="2"/>
  <c r="AS51" i="2"/>
  <c r="AS50" i="2"/>
  <c r="AS49" i="2"/>
  <c r="AS48" i="2"/>
</calcChain>
</file>

<file path=xl/sharedStrings.xml><?xml version="1.0" encoding="utf-8"?>
<sst xmlns="http://schemas.openxmlformats.org/spreadsheetml/2006/main" count="183" uniqueCount="124">
  <si>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</si>
  <si>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</si>
  <si>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</si>
  <si>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</si>
  <si>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</si>
  <si>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</si>
  <si>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</si>
  <si>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</si>
  <si>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</si>
  <si>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</si>
  <si>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</si>
  <si>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</si>
  <si>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</si>
  <si>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</si>
  <si>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</si>
  <si>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</si>
  <si>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</si>
  <si>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</si>
  <si>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</si>
  <si>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</si>
  <si>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</si>
  <si>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</si>
  <si>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</si>
  <si>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</si>
  <si>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</si>
  <si>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</si>
  <si>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</si>
  <si>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</si>
  <si>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</si>
  <si>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</si>
  <si>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</si>
  <si>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</si>
  <si>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</si>
  <si>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</si>
  <si>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</si>
  <si>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</si>
  <si>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</si>
  <si>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</si>
  <si>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</si>
  <si>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</si>
  <si>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</si>
  <si>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</si>
  <si>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</si>
  <si>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</si>
  <si>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</si>
  <si>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</si>
  <si>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</si>
  <si>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</si>
  <si>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</si>
  <si>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</si>
  <si>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</si>
  <si>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</si>
  <si>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</si>
  <si>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</si>
  <si>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</si>
  <si>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</si>
  <si>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</si>
  <si>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</si>
  <si>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</si>
  <si>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</si>
  <si>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</si>
  <si>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</si>
  <si>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</si>
  <si>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соціального захисту (надання соціальних послуг) громадянам похилого віку, особам з інвалідністю на місцевому рівні.</t>
  </si>
  <si>
    <t>Забезпечення  соціальними послугами  за місцем проживання  громадян, які не здатні до самообслуговування  у зв’язку з похилим віком , хворобою, інвалідністю.</t>
  </si>
  <si>
    <t>Оплата комунальних послуг та енергоносіїв</t>
  </si>
  <si>
    <t>Виконання завдань Національної програми інформатизації</t>
  </si>
  <si>
    <t>Інші видатки</t>
  </si>
  <si>
    <t>Виплата заробітної плати з нарахуваннями</t>
  </si>
  <si>
    <t>Оплата за харчування підопічних</t>
  </si>
  <si>
    <t>УСЬОГО</t>
  </si>
  <si>
    <t>затрат</t>
  </si>
  <si>
    <t>кількість установ</t>
  </si>
  <si>
    <t>од.</t>
  </si>
  <si>
    <t>Статут</t>
  </si>
  <si>
    <t>кількість відділень</t>
  </si>
  <si>
    <t>Штатний розпис</t>
  </si>
  <si>
    <t>соціальних фахівців, які надають соціальні послуги</t>
  </si>
  <si>
    <t>осіб</t>
  </si>
  <si>
    <t>видатки на утримання соціальних фахівців, які надають соціальні послуги</t>
  </si>
  <si>
    <t>грн.</t>
  </si>
  <si>
    <t>Розрахунок до кошторису</t>
  </si>
  <si>
    <t>видатки для забезпечення функціонування  відділення денного перебування</t>
  </si>
  <si>
    <t>продукту</t>
  </si>
  <si>
    <t>кількість осіб, які потребують соціального обслуговування (надання соціальних послуг)</t>
  </si>
  <si>
    <t>Форма № 12-соц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</si>
  <si>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</si>
  <si>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</si>
  <si>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відділенні денного перебування</t>
  </si>
  <si>
    <t>кількість осіб, які отримують соціальні послуги постійно, з них:</t>
  </si>
  <si>
    <t>чоловіків</t>
  </si>
  <si>
    <t>жінок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</si>
  <si>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</si>
  <si>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</si>
  <si>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Постанова КМУ від 29.12.2009 № 1417 зі змінами</t>
  </si>
  <si>
    <t>середні витрати на надання послуг соціальними фахівцями</t>
  </si>
  <si>
    <t>грн/рік</t>
  </si>
  <si>
    <t>Розрахунок</t>
  </si>
  <si>
    <t>середні витрати на соціальне обслуговування (надання соціальних послуг) 1 особи територіальним центром за вийнятком витрат на відділення денного перебування на рік</t>
  </si>
  <si>
    <t>якості</t>
  </si>
  <si>
    <t>відсоток виконання програми</t>
  </si>
  <si>
    <t>відс.</t>
  </si>
  <si>
    <t>Надання соціальних послуг догляду вдома, денного догляду  громадянам похилого віку, особам з інвалідністю  в установах соціального обслуговування системи органів праці та соціального захисту населення.</t>
  </si>
  <si>
    <t>0800000</t>
  </si>
  <si>
    <t>Начальник управління праці та соціального захисту населення виконкому Довгинцівської районної в місті ради</t>
  </si>
  <si>
    <t>20260022</t>
  </si>
  <si>
    <t>04578607000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</si>
  <si>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</si>
  <si>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</si>
  <si>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</si>
  <si>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</si>
  <si>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</si>
  <si>
    <t>Управління праці та соціального захисту населення виконкому Довгинцівської районної в місті ради</t>
  </si>
  <si>
    <t>кількість штатних одиниць персоналу, у тому числі:</t>
  </si>
  <si>
    <t>Фінансовий відділ виконкому Довгинцівської районної в місті ради</t>
  </si>
  <si>
    <t>Начальник фінансового відділу</t>
  </si>
  <si>
    <t>кількість осіб, які отримують соціальні послуги періодично, з них:</t>
  </si>
  <si>
    <t>бюджетної програми місцевого бюджету на 2022  рік</t>
  </si>
  <si>
    <t>для звіту за 2021</t>
  </si>
  <si>
    <t>середні витрати на забезпечення функціонування відділення денного перебування на рік</t>
  </si>
  <si>
    <t xml:space="preserve">- Бюджетний кодекс України від 08.07.2010 № 2456 – VI  зі змінами;
- Закон України «Про Державний бюджет України на 2022 рік»;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Закон України "Про соціальні послуги" від 17.01.2019 № 2671-VІІІ;
- Закон України "Про місцеве самоврядування в Україні" від 21.05.1997  № 280/97-ВР зі змінами;
- Постанова Кабінету Міністрів України від 29.12.2009 № 1417 «Деякі питання діяльності територіальних центрів соціального обслуговування   (надання  соціальних послуг)» зі змінами;
- Постанова Кабінету Міністрів  України від 30.08.2002 № 1298 «Про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сфери» зі змінами;
- Наказ Міністерства  соціальної політики України від 12.07.2016 № 753 «Про затвердження Типового штатного нормативу чисельності   працівників територіального центру соціального обслуговування (надання соціальних послуг)»;
- Наказ Міністерства праці та соціальної політики України та Міністерства охорони здоров’я України  від 05.10.2005 № 308/519 «Про впорядкування умов оплати праці працівників закладів охорони здоров’я та установ соціального захисту населення» зі змінами;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і соціальне забезпечення» зі змінами;
- Наказ Міністерства фінансів України 26.08.2014  № 836 «Про деякі питання запровадження програмно-цільового методу складання та виконання місцевих бюджетів» зі змінами;
- Наказ Міністерства фінансів України від 20.09.2017 № 793 «Про затвердження складових програмної класифікації видатків та кредитування місцевих бюджетів» зі змінами;
- Рішення  Довгинцівської районної в місті ради від 19.02.2016 № 30  «Про затвердження граничної чисельності працівників КУ «Територіальний центр соціального обслуговування (надання соціальних послуг) у Довгинцівському районі» зі змінами;
- Рішення  Довгинцівської районної в місті ради від 14.12.2021 № 68 «Про бюджет Довгинцівського району у місті Кривий Ріг на 2022 рік».                                                       </t>
  </si>
  <si>
    <t>(ініціали/ініціал, прізвище)</t>
  </si>
  <si>
    <t>В.П. Сокол</t>
  </si>
  <si>
    <t>Я.О. Зубко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</si>
</sst>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Звичайни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04"/>
  <sheetViews>
    <sheetView tabSelected="1" view="pageBreakPreview" topLeftCell="A85" zoomScaleNormal="100" zoomScaleSheetLayoutView="100" workbookViewId="0">
      <selection activeCell="AO101" sqref="AO101:BG101"/>
    </sheetView>
  </sheetViews>
  <sheetFormatPr defaultColWidth="9.140625" defaultRowHeight="12.75" x14ac:dyDescent="0.2"/>
  <cols>
    <col min="1" max="40" width="2.85546875" style="1" customWidth="1"/>
    <col min="41" max="54" width="2.85546875" style="37" customWidth="1"/>
    <col min="55" max="55" width="3.5703125" style="37" customWidth="1"/>
    <col min="56" max="56" width="2.85546875" style="37" customWidth="1"/>
    <col min="57" max="64" width="2.85546875" style="1" customWidth="1"/>
    <col min="65" max="65" width="2.85546875" style="1" hidden="1" customWidth="1"/>
    <col min="66" max="72" width="3" style="1" hidden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" customHeight="1" x14ac:dyDescent="0.2">
      <c r="AO1" s="127" t="s">
        <v>35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128" t="s">
        <v>0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77" ht="33.75" customHeight="1" x14ac:dyDescent="0.2">
      <c r="AO3" s="99" t="s">
        <v>112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x14ac:dyDescent="0.2">
      <c r="AO4" s="98" t="s">
        <v>20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ht="7.5" customHeight="1" x14ac:dyDescent="0.2"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</row>
    <row r="6" spans="1:77" ht="12.75" customHeight="1" x14ac:dyDescent="0.2">
      <c r="AO6" s="141">
        <v>44582</v>
      </c>
      <c r="AP6" s="142"/>
      <c r="AQ6" s="142"/>
      <c r="AR6" s="142"/>
      <c r="AS6" s="142"/>
      <c r="AT6" s="142"/>
      <c r="AU6" s="142"/>
      <c r="AV6" s="37" t="s">
        <v>62</v>
      </c>
      <c r="AW6" s="143">
        <v>6</v>
      </c>
      <c r="AX6" s="142"/>
      <c r="AY6" s="142"/>
      <c r="AZ6" s="142"/>
      <c r="BA6" s="142"/>
      <c r="BB6" s="142"/>
      <c r="BC6" s="142"/>
      <c r="BD6" s="142"/>
      <c r="BE6" s="142"/>
      <c r="BF6" s="142"/>
    </row>
    <row r="7" spans="1:77" x14ac:dyDescent="0.2">
      <c r="AO7" s="38"/>
      <c r="AP7" s="38"/>
      <c r="AQ7" s="38"/>
      <c r="AR7" s="38"/>
      <c r="AS7" s="38"/>
      <c r="AT7" s="38"/>
      <c r="AU7" s="38"/>
      <c r="AW7" s="39"/>
      <c r="AX7" s="39"/>
      <c r="AY7" s="39"/>
      <c r="AZ7" s="39"/>
      <c r="BA7" s="39"/>
      <c r="BB7" s="39"/>
      <c r="BC7" s="39"/>
      <c r="BD7" s="39"/>
      <c r="BE7" s="22"/>
      <c r="BF7" s="22"/>
    </row>
    <row r="8" spans="1:77" ht="3" customHeight="1" x14ac:dyDescent="0.2"/>
    <row r="9" spans="1:77" ht="15.75" customHeight="1" x14ac:dyDescent="0.2">
      <c r="A9" s="147" t="s">
        <v>21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spans="1:77" ht="15.75" customHeight="1" x14ac:dyDescent="0.2">
      <c r="A10" s="147" t="s">
        <v>117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9"/>
      <c r="BF11" s="9"/>
      <c r="BG11" s="9"/>
      <c r="BH11" s="9"/>
      <c r="BI11" s="9"/>
      <c r="BJ11" s="9"/>
      <c r="BK11" s="9"/>
      <c r="BL11" s="9"/>
    </row>
    <row r="12" spans="1:77" customFormat="1" ht="27.75" customHeight="1" x14ac:dyDescent="0.2">
      <c r="A12" s="24" t="s">
        <v>52</v>
      </c>
      <c r="B12" s="135" t="s">
        <v>103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33"/>
      <c r="N12" s="153" t="s">
        <v>112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41"/>
      <c r="AU12" s="145" t="s">
        <v>105</v>
      </c>
      <c r="AV12" s="146"/>
      <c r="AW12" s="146"/>
      <c r="AX12" s="146"/>
      <c r="AY12" s="146"/>
      <c r="AZ12" s="146"/>
      <c r="BA12" s="146"/>
      <c r="BB12" s="146"/>
      <c r="BC12" s="41"/>
      <c r="BD12" s="41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137" t="s">
        <v>55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32"/>
      <c r="N13" s="144" t="s">
        <v>61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42"/>
      <c r="AU13" s="154" t="s">
        <v>54</v>
      </c>
      <c r="AV13" s="154"/>
      <c r="AW13" s="154"/>
      <c r="AX13" s="154"/>
      <c r="AY13" s="154"/>
      <c r="AZ13" s="154"/>
      <c r="BA13" s="154"/>
      <c r="BB13" s="154"/>
      <c r="BC13" s="42"/>
      <c r="BD13" s="4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28"/>
      <c r="BF14" s="28"/>
      <c r="BG14" s="28"/>
      <c r="BH14" s="28"/>
      <c r="BI14" s="28"/>
      <c r="BJ14" s="28"/>
      <c r="BK14" s="28"/>
      <c r="BL14" s="28"/>
    </row>
    <row r="15" spans="1:77" customFormat="1" ht="30.75" customHeight="1" x14ac:dyDescent="0.2">
      <c r="A15" s="35" t="s">
        <v>4</v>
      </c>
      <c r="B15" s="135" t="s">
        <v>109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33"/>
      <c r="N15" s="153" t="s">
        <v>112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41"/>
      <c r="AU15" s="145" t="s">
        <v>105</v>
      </c>
      <c r="AV15" s="146"/>
      <c r="AW15" s="146"/>
      <c r="AX15" s="146"/>
      <c r="AY15" s="146"/>
      <c r="AZ15" s="146"/>
      <c r="BA15" s="146"/>
      <c r="BB15" s="146"/>
      <c r="BC15" s="44"/>
      <c r="BD15" s="44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137" t="s">
        <v>55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32"/>
      <c r="N16" s="144" t="s">
        <v>60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42"/>
      <c r="AU16" s="154" t="s">
        <v>54</v>
      </c>
      <c r="AV16" s="154"/>
      <c r="AW16" s="154"/>
      <c r="AX16" s="154"/>
      <c r="AY16" s="154"/>
      <c r="AZ16" s="154"/>
      <c r="BA16" s="154"/>
      <c r="BB16" s="154"/>
      <c r="BC16" s="45"/>
      <c r="BD16" s="45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</row>
    <row r="18" spans="1:79" customFormat="1" ht="57" customHeight="1" x14ac:dyDescent="0.2">
      <c r="A18" s="24" t="s">
        <v>53</v>
      </c>
      <c r="B18" s="135" t="s">
        <v>107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N18" s="135" t="s">
        <v>110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25"/>
      <c r="AA18" s="135" t="s">
        <v>111</v>
      </c>
      <c r="AB18" s="136"/>
      <c r="AC18" s="136"/>
      <c r="AD18" s="136"/>
      <c r="AE18" s="136"/>
      <c r="AF18" s="136"/>
      <c r="AG18" s="136"/>
      <c r="AH18" s="136"/>
      <c r="AI18" s="136"/>
      <c r="AJ18" s="25"/>
      <c r="AK18" s="148" t="s">
        <v>108</v>
      </c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44"/>
      <c r="BE18" s="135" t="s">
        <v>106</v>
      </c>
      <c r="BF18" s="136"/>
      <c r="BG18" s="136"/>
      <c r="BH18" s="136"/>
      <c r="BI18" s="136"/>
      <c r="BJ18" s="136"/>
      <c r="BK18" s="136"/>
      <c r="BL18" s="136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137" t="s">
        <v>55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N19" s="137" t="s">
        <v>56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27"/>
      <c r="AA19" s="155" t="s">
        <v>57</v>
      </c>
      <c r="AB19" s="155"/>
      <c r="AC19" s="155"/>
      <c r="AD19" s="155"/>
      <c r="AE19" s="155"/>
      <c r="AF19" s="155"/>
      <c r="AG19" s="155"/>
      <c r="AH19" s="155"/>
      <c r="AI19" s="155"/>
      <c r="AJ19" s="27"/>
      <c r="AK19" s="149" t="s">
        <v>58</v>
      </c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45"/>
      <c r="BE19" s="137" t="s">
        <v>59</v>
      </c>
      <c r="BF19" s="137"/>
      <c r="BG19" s="137"/>
      <c r="BH19" s="137"/>
      <c r="BI19" s="137"/>
      <c r="BJ19" s="137"/>
      <c r="BK19" s="137"/>
      <c r="BL19" s="13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11" t="s">
        <v>50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29">
        <v>15015640</v>
      </c>
      <c r="V21" s="129"/>
      <c r="W21" s="129"/>
      <c r="X21" s="129"/>
      <c r="Y21" s="129"/>
      <c r="Z21" s="129"/>
      <c r="AA21" s="129"/>
      <c r="AB21" s="129"/>
      <c r="AC21" s="129"/>
      <c r="AD21" s="129"/>
      <c r="AE21" s="130" t="s">
        <v>51</v>
      </c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12">
        <v>14668140</v>
      </c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83" t="s">
        <v>23</v>
      </c>
      <c r="BE21" s="83"/>
      <c r="BF21" s="83"/>
      <c r="BG21" s="83"/>
      <c r="BH21" s="83"/>
      <c r="BI21" s="83"/>
      <c r="BJ21" s="83"/>
      <c r="BK21" s="83"/>
      <c r="BL21" s="83"/>
    </row>
    <row r="22" spans="1:79" ht="24.95" customHeight="1" x14ac:dyDescent="0.2">
      <c r="A22" s="83" t="s">
        <v>22</v>
      </c>
      <c r="B22" s="83"/>
      <c r="C22" s="83"/>
      <c r="D22" s="83"/>
      <c r="E22" s="83"/>
      <c r="F22" s="83"/>
      <c r="G22" s="83"/>
      <c r="H22" s="83"/>
      <c r="I22" s="129">
        <v>347500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83" t="s">
        <v>24</v>
      </c>
      <c r="U22" s="83"/>
      <c r="V22" s="83"/>
      <c r="W22" s="8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47"/>
      <c r="AP22" s="47"/>
      <c r="AQ22" s="47"/>
      <c r="AR22" s="47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7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47"/>
      <c r="AP23" s="47"/>
      <c r="AQ23" s="47"/>
      <c r="AR23" s="47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128" t="s">
        <v>37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</row>
    <row r="25" spans="1:79" ht="318" customHeight="1" x14ac:dyDescent="0.2">
      <c r="A25" s="150" t="s">
        <v>120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3" t="s">
        <v>36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27.75" customHeight="1" x14ac:dyDescent="0.2">
      <c r="A28" s="117" t="s">
        <v>28</v>
      </c>
      <c r="B28" s="117"/>
      <c r="C28" s="117"/>
      <c r="D28" s="117"/>
      <c r="E28" s="117"/>
      <c r="F28" s="117"/>
      <c r="G28" s="113" t="s">
        <v>40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5"/>
    </row>
    <row r="29" spans="1:79" ht="15.75" hidden="1" x14ac:dyDescent="0.2">
      <c r="A29" s="82">
        <v>1</v>
      </c>
      <c r="B29" s="82"/>
      <c r="C29" s="82"/>
      <c r="D29" s="82"/>
      <c r="E29" s="82"/>
      <c r="F29" s="82"/>
      <c r="G29" s="113">
        <v>2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0.5" hidden="1" customHeight="1" x14ac:dyDescent="0.2">
      <c r="A30" s="77" t="s">
        <v>33</v>
      </c>
      <c r="B30" s="77"/>
      <c r="C30" s="77"/>
      <c r="D30" s="77"/>
      <c r="E30" s="77"/>
      <c r="F30" s="77"/>
      <c r="G30" s="95" t="s">
        <v>7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  <c r="CA30" s="1" t="s">
        <v>49</v>
      </c>
    </row>
    <row r="31" spans="1:79" ht="12.75" customHeight="1" x14ac:dyDescent="0.2">
      <c r="A31" s="77">
        <v>1</v>
      </c>
      <c r="B31" s="77"/>
      <c r="C31" s="77"/>
      <c r="D31" s="77"/>
      <c r="E31" s="77"/>
      <c r="F31" s="77"/>
      <c r="G31" s="108" t="s">
        <v>63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3" t="s">
        <v>38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31.5" customHeight="1" x14ac:dyDescent="0.2">
      <c r="A34" s="152" t="s">
        <v>102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3" t="s">
        <v>39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27.75" customHeight="1" x14ac:dyDescent="0.2">
      <c r="A37" s="117" t="s">
        <v>28</v>
      </c>
      <c r="B37" s="117"/>
      <c r="C37" s="117"/>
      <c r="D37" s="117"/>
      <c r="E37" s="117"/>
      <c r="F37" s="117"/>
      <c r="G37" s="113" t="s">
        <v>25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</row>
    <row r="38" spans="1:79" ht="15.75" hidden="1" x14ac:dyDescent="0.2">
      <c r="A38" s="82">
        <v>1</v>
      </c>
      <c r="B38" s="82"/>
      <c r="C38" s="82"/>
      <c r="D38" s="82"/>
      <c r="E38" s="82"/>
      <c r="F38" s="82"/>
      <c r="G38" s="113">
        <v>2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0.5" hidden="1" customHeight="1" x14ac:dyDescent="0.2">
      <c r="A39" s="77" t="s">
        <v>6</v>
      </c>
      <c r="B39" s="77"/>
      <c r="C39" s="77"/>
      <c r="D39" s="77"/>
      <c r="E39" s="77"/>
      <c r="F39" s="77"/>
      <c r="G39" s="95" t="s">
        <v>7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  <c r="CA39" s="1" t="s">
        <v>11</v>
      </c>
    </row>
    <row r="40" spans="1:79" ht="12.75" customHeight="1" x14ac:dyDescent="0.2">
      <c r="A40" s="77">
        <v>1</v>
      </c>
      <c r="B40" s="77"/>
      <c r="C40" s="77"/>
      <c r="D40" s="77"/>
      <c r="E40" s="77"/>
      <c r="F40" s="77"/>
      <c r="G40" s="108" t="s">
        <v>64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3" t="s">
        <v>41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51"/>
      <c r="BB42" s="51"/>
      <c r="BC42" s="51"/>
      <c r="BD42" s="51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52"/>
      <c r="BB43" s="52"/>
      <c r="BC43" s="52"/>
      <c r="BD43" s="52"/>
      <c r="BE43" s="21"/>
      <c r="BF43" s="21"/>
      <c r="BG43" s="21"/>
      <c r="BH43" s="21"/>
      <c r="BI43" s="6"/>
      <c r="BJ43" s="6"/>
      <c r="BK43" s="6"/>
      <c r="BL43" s="6"/>
    </row>
    <row r="44" spans="1:79" ht="15.95" customHeight="1" x14ac:dyDescent="0.2">
      <c r="A44" s="82" t="s">
        <v>28</v>
      </c>
      <c r="B44" s="82"/>
      <c r="C44" s="82"/>
      <c r="D44" s="101" t="s">
        <v>26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82" t="s">
        <v>29</v>
      </c>
      <c r="AD44" s="82"/>
      <c r="AE44" s="82"/>
      <c r="AF44" s="82"/>
      <c r="AG44" s="82"/>
      <c r="AH44" s="82"/>
      <c r="AI44" s="82"/>
      <c r="AJ44" s="82"/>
      <c r="AK44" s="82" t="s">
        <v>30</v>
      </c>
      <c r="AL44" s="82"/>
      <c r="AM44" s="82"/>
      <c r="AN44" s="82"/>
      <c r="AO44" s="82"/>
      <c r="AP44" s="82"/>
      <c r="AQ44" s="82"/>
      <c r="AR44" s="82"/>
      <c r="AS44" s="107" t="s">
        <v>27</v>
      </c>
      <c r="AT44" s="107"/>
      <c r="AU44" s="107"/>
      <c r="AV44" s="107"/>
      <c r="AW44" s="107"/>
      <c r="AX44" s="107"/>
      <c r="AY44" s="107"/>
      <c r="AZ44" s="107"/>
      <c r="BA44" s="53"/>
      <c r="BB44" s="53"/>
      <c r="BC44" s="53"/>
      <c r="BD44" s="53"/>
      <c r="BE44" s="18"/>
      <c r="BF44" s="18"/>
      <c r="BG44" s="18"/>
      <c r="BH44" s="18"/>
    </row>
    <row r="45" spans="1:79" ht="29.1" customHeight="1" x14ac:dyDescent="0.2">
      <c r="A45" s="82"/>
      <c r="B45" s="82"/>
      <c r="C45" s="82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107"/>
      <c r="AT45" s="107"/>
      <c r="AU45" s="107"/>
      <c r="AV45" s="107"/>
      <c r="AW45" s="107"/>
      <c r="AX45" s="107"/>
      <c r="AY45" s="107"/>
      <c r="AZ45" s="107"/>
      <c r="BA45" s="53"/>
      <c r="BB45" s="53"/>
      <c r="BC45" s="53"/>
      <c r="BD45" s="53"/>
      <c r="BE45" s="18"/>
      <c r="BF45" s="18"/>
      <c r="BG45" s="18"/>
      <c r="BH45" s="18"/>
    </row>
    <row r="46" spans="1:79" ht="15.75" x14ac:dyDescent="0.2">
      <c r="A46" s="82">
        <v>1</v>
      </c>
      <c r="B46" s="82"/>
      <c r="C46" s="82"/>
      <c r="D46" s="89">
        <v>2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2">
        <v>3</v>
      </c>
      <c r="AD46" s="82"/>
      <c r="AE46" s="82"/>
      <c r="AF46" s="82"/>
      <c r="AG46" s="82"/>
      <c r="AH46" s="82"/>
      <c r="AI46" s="82"/>
      <c r="AJ46" s="82"/>
      <c r="AK46" s="82">
        <v>4</v>
      </c>
      <c r="AL46" s="82"/>
      <c r="AM46" s="82"/>
      <c r="AN46" s="82"/>
      <c r="AO46" s="82"/>
      <c r="AP46" s="82"/>
      <c r="AQ46" s="82"/>
      <c r="AR46" s="82"/>
      <c r="AS46" s="107">
        <v>5</v>
      </c>
      <c r="AT46" s="107"/>
      <c r="AU46" s="107"/>
      <c r="AV46" s="107"/>
      <c r="AW46" s="107"/>
      <c r="AX46" s="107"/>
      <c r="AY46" s="107"/>
      <c r="AZ46" s="107"/>
      <c r="BA46" s="53"/>
      <c r="BB46" s="53"/>
      <c r="BC46" s="53"/>
      <c r="BD46" s="53"/>
      <c r="BE46" s="18"/>
      <c r="BF46" s="18"/>
      <c r="BG46" s="18"/>
      <c r="BH46" s="18"/>
    </row>
    <row r="47" spans="1:79" s="4" customFormat="1" ht="12.75" hidden="1" customHeight="1" x14ac:dyDescent="0.2">
      <c r="A47" s="77" t="s">
        <v>6</v>
      </c>
      <c r="B47" s="77"/>
      <c r="C47" s="77"/>
      <c r="D47" s="138" t="s">
        <v>7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40"/>
      <c r="AC47" s="122" t="s">
        <v>8</v>
      </c>
      <c r="AD47" s="122"/>
      <c r="AE47" s="122"/>
      <c r="AF47" s="122"/>
      <c r="AG47" s="122"/>
      <c r="AH47" s="122"/>
      <c r="AI47" s="122"/>
      <c r="AJ47" s="122"/>
      <c r="AK47" s="122" t="s">
        <v>9</v>
      </c>
      <c r="AL47" s="122"/>
      <c r="AM47" s="122"/>
      <c r="AN47" s="122"/>
      <c r="AO47" s="122"/>
      <c r="AP47" s="122"/>
      <c r="AQ47" s="122"/>
      <c r="AR47" s="122"/>
      <c r="AS47" s="134" t="s">
        <v>10</v>
      </c>
      <c r="AT47" s="121"/>
      <c r="AU47" s="121"/>
      <c r="AV47" s="121"/>
      <c r="AW47" s="121"/>
      <c r="AX47" s="121"/>
      <c r="AY47" s="121"/>
      <c r="AZ47" s="121"/>
      <c r="BA47" s="54"/>
      <c r="BB47" s="55"/>
      <c r="BC47" s="55"/>
      <c r="BD47" s="55"/>
      <c r="BE47" s="19"/>
      <c r="BF47" s="19"/>
      <c r="BG47" s="19"/>
      <c r="BH47" s="19"/>
      <c r="CA47" s="4" t="s">
        <v>13</v>
      </c>
    </row>
    <row r="48" spans="1:79" ht="12.75" customHeight="1" x14ac:dyDescent="0.2">
      <c r="A48" s="77">
        <v>1</v>
      </c>
      <c r="B48" s="77"/>
      <c r="C48" s="77"/>
      <c r="D48" s="108" t="s">
        <v>65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18">
        <v>677240</v>
      </c>
      <c r="AD48" s="118"/>
      <c r="AE48" s="118"/>
      <c r="AF48" s="118"/>
      <c r="AG48" s="118"/>
      <c r="AH48" s="118"/>
      <c r="AI48" s="118"/>
      <c r="AJ48" s="118"/>
      <c r="AK48" s="118">
        <v>14170</v>
      </c>
      <c r="AL48" s="118"/>
      <c r="AM48" s="118"/>
      <c r="AN48" s="118"/>
      <c r="AO48" s="118"/>
      <c r="AP48" s="118"/>
      <c r="AQ48" s="118"/>
      <c r="AR48" s="118"/>
      <c r="AS48" s="76">
        <f t="shared" ref="AS48:AS53" si="0">AC48+AK48</f>
        <v>691410</v>
      </c>
      <c r="AT48" s="76"/>
      <c r="AU48" s="76"/>
      <c r="AV48" s="76"/>
      <c r="AW48" s="76"/>
      <c r="AX48" s="76"/>
      <c r="AY48" s="76"/>
      <c r="AZ48" s="76"/>
      <c r="BA48" s="56"/>
      <c r="BB48" s="56"/>
      <c r="BC48" s="56"/>
      <c r="BD48" s="56"/>
      <c r="BE48" s="20"/>
      <c r="BF48" s="20"/>
      <c r="BG48" s="20"/>
      <c r="BH48" s="20"/>
      <c r="CA48" s="1" t="s">
        <v>14</v>
      </c>
    </row>
    <row r="49" spans="1:79" ht="12.75" customHeight="1" x14ac:dyDescent="0.2">
      <c r="A49" s="77">
        <v>2</v>
      </c>
      <c r="B49" s="77"/>
      <c r="C49" s="77"/>
      <c r="D49" s="108" t="s">
        <v>66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18">
        <v>26125</v>
      </c>
      <c r="AD49" s="118"/>
      <c r="AE49" s="118"/>
      <c r="AF49" s="118"/>
      <c r="AG49" s="118"/>
      <c r="AH49" s="118"/>
      <c r="AI49" s="118"/>
      <c r="AJ49" s="118"/>
      <c r="AK49" s="118">
        <v>2180</v>
      </c>
      <c r="AL49" s="118"/>
      <c r="AM49" s="118"/>
      <c r="AN49" s="118"/>
      <c r="AO49" s="118"/>
      <c r="AP49" s="118"/>
      <c r="AQ49" s="118"/>
      <c r="AR49" s="118"/>
      <c r="AS49" s="76">
        <f t="shared" si="0"/>
        <v>28305</v>
      </c>
      <c r="AT49" s="76"/>
      <c r="AU49" s="76"/>
      <c r="AV49" s="76"/>
      <c r="AW49" s="76"/>
      <c r="AX49" s="76"/>
      <c r="AY49" s="76"/>
      <c r="AZ49" s="76"/>
      <c r="BA49" s="56"/>
      <c r="BB49" s="56"/>
      <c r="BC49" s="56"/>
      <c r="BD49" s="56"/>
      <c r="BE49" s="20"/>
      <c r="BF49" s="20"/>
      <c r="BG49" s="20"/>
      <c r="BH49" s="20"/>
    </row>
    <row r="50" spans="1:79" x14ac:dyDescent="0.2">
      <c r="A50" s="77">
        <v>3</v>
      </c>
      <c r="B50" s="77"/>
      <c r="C50" s="77"/>
      <c r="D50" s="108" t="s">
        <v>67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18">
        <f>122835+5540+307190-26125+3195+2000</f>
        <v>414635</v>
      </c>
      <c r="AD50" s="118"/>
      <c r="AE50" s="118"/>
      <c r="AF50" s="118"/>
      <c r="AG50" s="118"/>
      <c r="AH50" s="118"/>
      <c r="AI50" s="118"/>
      <c r="AJ50" s="118"/>
      <c r="AK50" s="118">
        <v>1720</v>
      </c>
      <c r="AL50" s="118"/>
      <c r="AM50" s="118"/>
      <c r="AN50" s="118"/>
      <c r="AO50" s="118"/>
      <c r="AP50" s="118"/>
      <c r="AQ50" s="118"/>
      <c r="AR50" s="118"/>
      <c r="AS50" s="76">
        <f t="shared" si="0"/>
        <v>416355</v>
      </c>
      <c r="AT50" s="76"/>
      <c r="AU50" s="76"/>
      <c r="AV50" s="76"/>
      <c r="AW50" s="76"/>
      <c r="AX50" s="76"/>
      <c r="AY50" s="76"/>
      <c r="AZ50" s="76"/>
      <c r="BA50" s="56"/>
      <c r="BB50" s="56"/>
      <c r="BC50" s="56"/>
      <c r="BD50" s="56"/>
      <c r="BE50" s="20"/>
      <c r="BF50" s="20"/>
      <c r="BG50" s="20"/>
      <c r="BH50" s="20"/>
    </row>
    <row r="51" spans="1:79" ht="12.75" customHeight="1" x14ac:dyDescent="0.2">
      <c r="A51" s="77">
        <v>4</v>
      </c>
      <c r="B51" s="77"/>
      <c r="C51" s="77"/>
      <c r="D51" s="108" t="s">
        <v>68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118">
        <f>10922325+2427935</f>
        <v>13350260</v>
      </c>
      <c r="AD51" s="118"/>
      <c r="AE51" s="118"/>
      <c r="AF51" s="118"/>
      <c r="AG51" s="118"/>
      <c r="AH51" s="118"/>
      <c r="AI51" s="118"/>
      <c r="AJ51" s="118"/>
      <c r="AK51" s="118">
        <f>270025+59405</f>
        <v>329430</v>
      </c>
      <c r="AL51" s="118"/>
      <c r="AM51" s="118"/>
      <c r="AN51" s="118"/>
      <c r="AO51" s="118"/>
      <c r="AP51" s="118"/>
      <c r="AQ51" s="118"/>
      <c r="AR51" s="118"/>
      <c r="AS51" s="76">
        <f t="shared" si="0"/>
        <v>13679690</v>
      </c>
      <c r="AT51" s="76"/>
      <c r="AU51" s="76"/>
      <c r="AV51" s="76"/>
      <c r="AW51" s="76"/>
      <c r="AX51" s="76"/>
      <c r="AY51" s="76"/>
      <c r="AZ51" s="76"/>
      <c r="BA51" s="56"/>
      <c r="BB51" s="56"/>
      <c r="BC51" s="56"/>
      <c r="BD51" s="56"/>
      <c r="BE51" s="20"/>
      <c r="BF51" s="20"/>
      <c r="BG51" s="20"/>
      <c r="BH51" s="20"/>
    </row>
    <row r="52" spans="1:79" ht="12.75" customHeight="1" x14ac:dyDescent="0.2">
      <c r="A52" s="77">
        <v>5</v>
      </c>
      <c r="B52" s="77"/>
      <c r="C52" s="77"/>
      <c r="D52" s="108" t="s">
        <v>69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118">
        <v>199880</v>
      </c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76">
        <f t="shared" si="0"/>
        <v>199880</v>
      </c>
      <c r="AT52" s="76"/>
      <c r="AU52" s="76"/>
      <c r="AV52" s="76"/>
      <c r="AW52" s="76"/>
      <c r="AX52" s="76"/>
      <c r="AY52" s="76"/>
      <c r="AZ52" s="76"/>
      <c r="BA52" s="56"/>
      <c r="BB52" s="56"/>
      <c r="BC52" s="56"/>
      <c r="BD52" s="56"/>
      <c r="BE52" s="20"/>
      <c r="BF52" s="20"/>
      <c r="BG52" s="20"/>
      <c r="BH52" s="20"/>
    </row>
    <row r="53" spans="1:79" s="4" customFormat="1" x14ac:dyDescent="0.2">
      <c r="A53" s="85"/>
      <c r="B53" s="85"/>
      <c r="C53" s="85"/>
      <c r="D53" s="156" t="s">
        <v>70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8"/>
      <c r="AC53" s="120">
        <f>SUM(AC48:AC52)</f>
        <v>14668140</v>
      </c>
      <c r="AD53" s="120"/>
      <c r="AE53" s="120"/>
      <c r="AF53" s="120"/>
      <c r="AG53" s="120"/>
      <c r="AH53" s="120"/>
      <c r="AI53" s="120"/>
      <c r="AJ53" s="120"/>
      <c r="AK53" s="120">
        <f>SUM(AK48:AK52)</f>
        <v>347500</v>
      </c>
      <c r="AL53" s="120"/>
      <c r="AM53" s="120"/>
      <c r="AN53" s="120"/>
      <c r="AO53" s="120"/>
      <c r="AP53" s="120"/>
      <c r="AQ53" s="120"/>
      <c r="AR53" s="120"/>
      <c r="AS53" s="123">
        <f t="shared" si="0"/>
        <v>15015640</v>
      </c>
      <c r="AT53" s="123"/>
      <c r="AU53" s="123"/>
      <c r="AV53" s="123"/>
      <c r="AW53" s="123"/>
      <c r="AX53" s="123"/>
      <c r="AY53" s="123"/>
      <c r="AZ53" s="123"/>
      <c r="BA53" s="57"/>
      <c r="BB53" s="57"/>
      <c r="BC53" s="57"/>
      <c r="BD53" s="57"/>
      <c r="BE53" s="36"/>
      <c r="BF53" s="36"/>
      <c r="BG53" s="36"/>
      <c r="BH53" s="36"/>
    </row>
    <row r="55" spans="1:79" ht="15.75" customHeight="1" x14ac:dyDescent="0.2">
      <c r="A55" s="128" t="s">
        <v>42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</row>
    <row r="56" spans="1:79" ht="15" customHeight="1" x14ac:dyDescent="0.2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58"/>
      <c r="BA56" s="58"/>
      <c r="BB56" s="58"/>
      <c r="BC56" s="58"/>
      <c r="BD56" s="58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2" t="s">
        <v>28</v>
      </c>
      <c r="B57" s="82"/>
      <c r="C57" s="82"/>
      <c r="D57" s="101" t="s">
        <v>34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82" t="s">
        <v>29</v>
      </c>
      <c r="AC57" s="82"/>
      <c r="AD57" s="82"/>
      <c r="AE57" s="82"/>
      <c r="AF57" s="82"/>
      <c r="AG57" s="82"/>
      <c r="AH57" s="82"/>
      <c r="AI57" s="82"/>
      <c r="AJ57" s="82" t="s">
        <v>30</v>
      </c>
      <c r="AK57" s="82"/>
      <c r="AL57" s="82"/>
      <c r="AM57" s="82"/>
      <c r="AN57" s="82"/>
      <c r="AO57" s="82"/>
      <c r="AP57" s="82"/>
      <c r="AQ57" s="82"/>
      <c r="AR57" s="107" t="s">
        <v>27</v>
      </c>
      <c r="AS57" s="107"/>
      <c r="AT57" s="107"/>
      <c r="AU57" s="107"/>
      <c r="AV57" s="107"/>
      <c r="AW57" s="107"/>
      <c r="AX57" s="107"/>
      <c r="AY57" s="107"/>
    </row>
    <row r="58" spans="1:79" ht="29.1" customHeight="1" x14ac:dyDescent="0.2">
      <c r="A58" s="82"/>
      <c r="B58" s="82"/>
      <c r="C58" s="82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107"/>
      <c r="AS58" s="107"/>
      <c r="AT58" s="107"/>
      <c r="AU58" s="107"/>
      <c r="AV58" s="107"/>
      <c r="AW58" s="107"/>
      <c r="AX58" s="107"/>
      <c r="AY58" s="107"/>
    </row>
    <row r="59" spans="1:79" ht="15.75" customHeight="1" x14ac:dyDescent="0.2">
      <c r="A59" s="82">
        <v>1</v>
      </c>
      <c r="B59" s="82"/>
      <c r="C59" s="82"/>
      <c r="D59" s="89">
        <v>2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2">
        <v>3</v>
      </c>
      <c r="AC59" s="82"/>
      <c r="AD59" s="82"/>
      <c r="AE59" s="82"/>
      <c r="AF59" s="82"/>
      <c r="AG59" s="82"/>
      <c r="AH59" s="82"/>
      <c r="AI59" s="82"/>
      <c r="AJ59" s="82">
        <v>4</v>
      </c>
      <c r="AK59" s="82"/>
      <c r="AL59" s="82"/>
      <c r="AM59" s="82"/>
      <c r="AN59" s="82"/>
      <c r="AO59" s="82"/>
      <c r="AP59" s="82"/>
      <c r="AQ59" s="82"/>
      <c r="AR59" s="107">
        <v>5</v>
      </c>
      <c r="AS59" s="107"/>
      <c r="AT59" s="107"/>
      <c r="AU59" s="107"/>
      <c r="AV59" s="107"/>
      <c r="AW59" s="107"/>
      <c r="AX59" s="107"/>
      <c r="AY59" s="107"/>
    </row>
    <row r="60" spans="1:79" ht="12.75" hidden="1" customHeight="1" x14ac:dyDescent="0.2">
      <c r="A60" s="77" t="s">
        <v>6</v>
      </c>
      <c r="B60" s="77"/>
      <c r="C60" s="77"/>
      <c r="D60" s="95" t="s">
        <v>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122" t="s">
        <v>8</v>
      </c>
      <c r="AC60" s="122"/>
      <c r="AD60" s="122"/>
      <c r="AE60" s="122"/>
      <c r="AF60" s="122"/>
      <c r="AG60" s="122"/>
      <c r="AH60" s="122"/>
      <c r="AI60" s="122"/>
      <c r="AJ60" s="122" t="s">
        <v>9</v>
      </c>
      <c r="AK60" s="122"/>
      <c r="AL60" s="122"/>
      <c r="AM60" s="122"/>
      <c r="AN60" s="122"/>
      <c r="AO60" s="122"/>
      <c r="AP60" s="122"/>
      <c r="AQ60" s="122"/>
      <c r="AR60" s="121" t="s">
        <v>10</v>
      </c>
      <c r="AS60" s="121"/>
      <c r="AT60" s="121"/>
      <c r="AU60" s="121"/>
      <c r="AV60" s="121"/>
      <c r="AW60" s="121"/>
      <c r="AX60" s="121"/>
      <c r="AY60" s="121"/>
      <c r="CA60" s="1" t="s">
        <v>15</v>
      </c>
    </row>
    <row r="61" spans="1:79" s="4" customFormat="1" ht="12.75" customHeight="1" x14ac:dyDescent="0.2">
      <c r="A61" s="85"/>
      <c r="B61" s="85"/>
      <c r="C61" s="85"/>
      <c r="D61" s="88" t="s">
        <v>27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2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3">
        <f>AB61+AJ61</f>
        <v>0</v>
      </c>
      <c r="AS61" s="123"/>
      <c r="AT61" s="123"/>
      <c r="AU61" s="123"/>
      <c r="AV61" s="123"/>
      <c r="AW61" s="123"/>
      <c r="AX61" s="123"/>
      <c r="AY61" s="123"/>
      <c r="AZ61" s="59"/>
      <c r="BA61" s="59"/>
      <c r="BB61" s="59"/>
      <c r="BC61" s="59"/>
      <c r="BD61" s="59"/>
      <c r="CA61" s="4" t="s">
        <v>16</v>
      </c>
    </row>
    <row r="63" spans="1:79" ht="15.75" customHeight="1" x14ac:dyDescent="0.2">
      <c r="A63" s="83" t="s">
        <v>43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 x14ac:dyDescent="0.2">
      <c r="A64" s="82" t="s">
        <v>28</v>
      </c>
      <c r="B64" s="82"/>
      <c r="C64" s="82"/>
      <c r="D64" s="82"/>
      <c r="E64" s="82"/>
      <c r="F64" s="82"/>
      <c r="G64" s="89" t="s">
        <v>44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82" t="s">
        <v>2</v>
      </c>
      <c r="AA64" s="82"/>
      <c r="AB64" s="82"/>
      <c r="AC64" s="82"/>
      <c r="AD64" s="82"/>
      <c r="AE64" s="82" t="s">
        <v>1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92" t="s">
        <v>29</v>
      </c>
      <c r="AP64" s="93"/>
      <c r="AQ64" s="93"/>
      <c r="AR64" s="93"/>
      <c r="AS64" s="93"/>
      <c r="AT64" s="93"/>
      <c r="AU64" s="93"/>
      <c r="AV64" s="94"/>
      <c r="AW64" s="92" t="s">
        <v>30</v>
      </c>
      <c r="AX64" s="93"/>
      <c r="AY64" s="93"/>
      <c r="AZ64" s="93"/>
      <c r="BA64" s="93"/>
      <c r="BB64" s="93"/>
      <c r="BC64" s="93"/>
      <c r="BD64" s="94"/>
      <c r="BE64" s="89" t="s">
        <v>27</v>
      </c>
      <c r="BF64" s="90"/>
      <c r="BG64" s="90"/>
      <c r="BH64" s="90"/>
      <c r="BI64" s="90"/>
      <c r="BJ64" s="90"/>
      <c r="BK64" s="90"/>
      <c r="BL64" s="91"/>
    </row>
    <row r="65" spans="1:79" ht="15.75" customHeight="1" x14ac:dyDescent="0.2">
      <c r="A65" s="82">
        <v>1</v>
      </c>
      <c r="B65" s="82"/>
      <c r="C65" s="82"/>
      <c r="D65" s="82"/>
      <c r="E65" s="82"/>
      <c r="F65" s="82"/>
      <c r="G65" s="89">
        <v>2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>
        <v>3</v>
      </c>
      <c r="AA65" s="82"/>
      <c r="AB65" s="82"/>
      <c r="AC65" s="82"/>
      <c r="AD65" s="82"/>
      <c r="AE65" s="82">
        <v>4</v>
      </c>
      <c r="AF65" s="82"/>
      <c r="AG65" s="82"/>
      <c r="AH65" s="82"/>
      <c r="AI65" s="82"/>
      <c r="AJ65" s="82"/>
      <c r="AK65" s="82"/>
      <c r="AL65" s="82"/>
      <c r="AM65" s="82"/>
      <c r="AN65" s="82"/>
      <c r="AO65" s="107">
        <v>5</v>
      </c>
      <c r="AP65" s="107"/>
      <c r="AQ65" s="107"/>
      <c r="AR65" s="107"/>
      <c r="AS65" s="107"/>
      <c r="AT65" s="107"/>
      <c r="AU65" s="107"/>
      <c r="AV65" s="107"/>
      <c r="AW65" s="107">
        <v>6</v>
      </c>
      <c r="AX65" s="107"/>
      <c r="AY65" s="107"/>
      <c r="AZ65" s="107"/>
      <c r="BA65" s="107"/>
      <c r="BB65" s="107"/>
      <c r="BC65" s="107"/>
      <c r="BD65" s="107"/>
      <c r="BE65" s="82">
        <v>7</v>
      </c>
      <c r="BF65" s="82"/>
      <c r="BG65" s="82"/>
      <c r="BH65" s="82"/>
      <c r="BI65" s="82"/>
      <c r="BJ65" s="82"/>
      <c r="BK65" s="82"/>
      <c r="BL65" s="82"/>
    </row>
    <row r="66" spans="1:79" ht="12.75" hidden="1" customHeight="1" x14ac:dyDescent="0.2">
      <c r="A66" s="77" t="s">
        <v>33</v>
      </c>
      <c r="B66" s="77"/>
      <c r="C66" s="77"/>
      <c r="D66" s="77"/>
      <c r="E66" s="77"/>
      <c r="F66" s="77"/>
      <c r="G66" s="95" t="s">
        <v>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7" t="s">
        <v>19</v>
      </c>
      <c r="AA66" s="77"/>
      <c r="AB66" s="77"/>
      <c r="AC66" s="77"/>
      <c r="AD66" s="77"/>
      <c r="AE66" s="119" t="s">
        <v>32</v>
      </c>
      <c r="AF66" s="119"/>
      <c r="AG66" s="119"/>
      <c r="AH66" s="119"/>
      <c r="AI66" s="119"/>
      <c r="AJ66" s="119"/>
      <c r="AK66" s="119"/>
      <c r="AL66" s="119"/>
      <c r="AM66" s="119"/>
      <c r="AN66" s="95"/>
      <c r="AO66" s="121" t="s">
        <v>8</v>
      </c>
      <c r="AP66" s="121"/>
      <c r="AQ66" s="121"/>
      <c r="AR66" s="121"/>
      <c r="AS66" s="121"/>
      <c r="AT66" s="121"/>
      <c r="AU66" s="121"/>
      <c r="AV66" s="121"/>
      <c r="AW66" s="121" t="s">
        <v>31</v>
      </c>
      <c r="AX66" s="121"/>
      <c r="AY66" s="121"/>
      <c r="AZ66" s="121"/>
      <c r="BA66" s="121"/>
      <c r="BB66" s="121"/>
      <c r="BC66" s="121"/>
      <c r="BD66" s="121"/>
      <c r="BE66" s="122" t="s">
        <v>10</v>
      </c>
      <c r="BF66" s="122"/>
      <c r="BG66" s="122"/>
      <c r="BH66" s="122"/>
      <c r="BI66" s="122"/>
      <c r="BJ66" s="122"/>
      <c r="BK66" s="122"/>
      <c r="BL66" s="122"/>
      <c r="CA66" s="1" t="s">
        <v>17</v>
      </c>
    </row>
    <row r="67" spans="1:79" s="4" customFormat="1" ht="16.5" customHeight="1" x14ac:dyDescent="0.2">
      <c r="A67" s="85">
        <v>1</v>
      </c>
      <c r="B67" s="85"/>
      <c r="C67" s="85"/>
      <c r="D67" s="85"/>
      <c r="E67" s="85"/>
      <c r="F67" s="85"/>
      <c r="G67" s="124" t="s">
        <v>71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6"/>
      <c r="Z67" s="86"/>
      <c r="AA67" s="86"/>
      <c r="AB67" s="86"/>
      <c r="AC67" s="86"/>
      <c r="AD67" s="86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0">
        <f t="shared" ref="BE67:BE91" si="1">AO67+AW67</f>
        <v>0</v>
      </c>
      <c r="BF67" s="120"/>
      <c r="BG67" s="120"/>
      <c r="BH67" s="120"/>
      <c r="BI67" s="120"/>
      <c r="BJ67" s="120"/>
      <c r="BK67" s="120"/>
      <c r="BL67" s="120"/>
      <c r="CA67" s="4" t="s">
        <v>18</v>
      </c>
    </row>
    <row r="68" spans="1:79" ht="12.75" customHeight="1" x14ac:dyDescent="0.2">
      <c r="A68" s="77">
        <v>0</v>
      </c>
      <c r="B68" s="77"/>
      <c r="C68" s="77"/>
      <c r="D68" s="77"/>
      <c r="E68" s="77"/>
      <c r="F68" s="77"/>
      <c r="G68" s="78" t="s">
        <v>72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81" t="s">
        <v>73</v>
      </c>
      <c r="AA68" s="81"/>
      <c r="AB68" s="81"/>
      <c r="AC68" s="81"/>
      <c r="AD68" s="81"/>
      <c r="AE68" s="159" t="s">
        <v>74</v>
      </c>
      <c r="AF68" s="159"/>
      <c r="AG68" s="159"/>
      <c r="AH68" s="159"/>
      <c r="AI68" s="159"/>
      <c r="AJ68" s="159"/>
      <c r="AK68" s="159"/>
      <c r="AL68" s="159"/>
      <c r="AM68" s="159"/>
      <c r="AN68" s="160"/>
      <c r="AO68" s="76">
        <v>1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118">
        <f t="shared" si="1"/>
        <v>1</v>
      </c>
      <c r="BF68" s="118"/>
      <c r="BG68" s="118"/>
      <c r="BH68" s="118"/>
      <c r="BI68" s="118"/>
      <c r="BJ68" s="118"/>
      <c r="BK68" s="118"/>
      <c r="BL68" s="118"/>
    </row>
    <row r="69" spans="1:79" ht="12.75" customHeight="1" x14ac:dyDescent="0.2">
      <c r="A69" s="77">
        <v>0</v>
      </c>
      <c r="B69" s="77"/>
      <c r="C69" s="77"/>
      <c r="D69" s="77"/>
      <c r="E69" s="77"/>
      <c r="F69" s="77"/>
      <c r="G69" s="78" t="s">
        <v>75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81" t="s">
        <v>73</v>
      </c>
      <c r="AA69" s="81"/>
      <c r="AB69" s="81"/>
      <c r="AC69" s="81"/>
      <c r="AD69" s="81"/>
      <c r="AE69" s="159" t="s">
        <v>74</v>
      </c>
      <c r="AF69" s="159"/>
      <c r="AG69" s="159"/>
      <c r="AH69" s="159"/>
      <c r="AI69" s="159"/>
      <c r="AJ69" s="159"/>
      <c r="AK69" s="159"/>
      <c r="AL69" s="159"/>
      <c r="AM69" s="159"/>
      <c r="AN69" s="160"/>
      <c r="AO69" s="76">
        <v>2</v>
      </c>
      <c r="AP69" s="76"/>
      <c r="AQ69" s="76"/>
      <c r="AR69" s="76"/>
      <c r="AS69" s="76"/>
      <c r="AT69" s="76"/>
      <c r="AU69" s="76"/>
      <c r="AV69" s="76"/>
      <c r="AW69" s="76">
        <v>0</v>
      </c>
      <c r="AX69" s="76"/>
      <c r="AY69" s="76"/>
      <c r="AZ69" s="76"/>
      <c r="BA69" s="76"/>
      <c r="BB69" s="76"/>
      <c r="BC69" s="76"/>
      <c r="BD69" s="76"/>
      <c r="BE69" s="118">
        <f t="shared" si="1"/>
        <v>2</v>
      </c>
      <c r="BF69" s="118"/>
      <c r="BG69" s="118"/>
      <c r="BH69" s="118"/>
      <c r="BI69" s="118"/>
      <c r="BJ69" s="118"/>
      <c r="BK69" s="118"/>
      <c r="BL69" s="118"/>
    </row>
    <row r="70" spans="1:79" ht="14.25" customHeight="1" x14ac:dyDescent="0.2">
      <c r="A70" s="77">
        <v>0</v>
      </c>
      <c r="B70" s="77"/>
      <c r="C70" s="77"/>
      <c r="D70" s="77"/>
      <c r="E70" s="77"/>
      <c r="F70" s="77"/>
      <c r="G70" s="78" t="s">
        <v>113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81" t="s">
        <v>73</v>
      </c>
      <c r="AA70" s="81"/>
      <c r="AB70" s="81"/>
      <c r="AC70" s="81"/>
      <c r="AD70" s="81"/>
      <c r="AE70" s="159" t="s">
        <v>76</v>
      </c>
      <c r="AF70" s="159"/>
      <c r="AG70" s="159"/>
      <c r="AH70" s="159"/>
      <c r="AI70" s="159"/>
      <c r="AJ70" s="159"/>
      <c r="AK70" s="159"/>
      <c r="AL70" s="159"/>
      <c r="AM70" s="159"/>
      <c r="AN70" s="160"/>
      <c r="AO70" s="76">
        <v>119.5</v>
      </c>
      <c r="AP70" s="76"/>
      <c r="AQ70" s="76"/>
      <c r="AR70" s="76"/>
      <c r="AS70" s="76"/>
      <c r="AT70" s="76"/>
      <c r="AU70" s="76"/>
      <c r="AV70" s="76"/>
      <c r="AW70" s="76">
        <v>3</v>
      </c>
      <c r="AX70" s="76"/>
      <c r="AY70" s="76"/>
      <c r="AZ70" s="76"/>
      <c r="BA70" s="76"/>
      <c r="BB70" s="76"/>
      <c r="BC70" s="76"/>
      <c r="BD70" s="76"/>
      <c r="BE70" s="118">
        <f t="shared" si="1"/>
        <v>122.5</v>
      </c>
      <c r="BF70" s="118"/>
      <c r="BG70" s="118"/>
      <c r="BH70" s="118"/>
      <c r="BI70" s="118"/>
      <c r="BJ70" s="118"/>
      <c r="BK70" s="118"/>
      <c r="BL70" s="118"/>
    </row>
    <row r="71" spans="1:79" ht="18" customHeight="1" x14ac:dyDescent="0.2">
      <c r="A71" s="77">
        <v>0</v>
      </c>
      <c r="B71" s="77"/>
      <c r="C71" s="77"/>
      <c r="D71" s="77"/>
      <c r="E71" s="77"/>
      <c r="F71" s="77"/>
      <c r="G71" s="78" t="s">
        <v>77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81" t="s">
        <v>78</v>
      </c>
      <c r="AA71" s="81"/>
      <c r="AB71" s="81"/>
      <c r="AC71" s="81"/>
      <c r="AD71" s="81"/>
      <c r="AE71" s="159" t="s">
        <v>76</v>
      </c>
      <c r="AF71" s="159"/>
      <c r="AG71" s="159"/>
      <c r="AH71" s="159"/>
      <c r="AI71" s="159"/>
      <c r="AJ71" s="159"/>
      <c r="AK71" s="159"/>
      <c r="AL71" s="159"/>
      <c r="AM71" s="159"/>
      <c r="AN71" s="160"/>
      <c r="AO71" s="76">
        <v>90.5</v>
      </c>
      <c r="AP71" s="76"/>
      <c r="AQ71" s="76"/>
      <c r="AR71" s="76"/>
      <c r="AS71" s="76"/>
      <c r="AT71" s="76"/>
      <c r="AU71" s="76"/>
      <c r="AV71" s="76"/>
      <c r="AW71" s="76">
        <v>3</v>
      </c>
      <c r="AX71" s="76"/>
      <c r="AY71" s="76"/>
      <c r="AZ71" s="76"/>
      <c r="BA71" s="76"/>
      <c r="BB71" s="76"/>
      <c r="BC71" s="76"/>
      <c r="BD71" s="76"/>
      <c r="BE71" s="118">
        <f t="shared" si="1"/>
        <v>93.5</v>
      </c>
      <c r="BF71" s="118"/>
      <c r="BG71" s="118"/>
      <c r="BH71" s="118"/>
      <c r="BI71" s="118"/>
      <c r="BJ71" s="118"/>
      <c r="BK71" s="118"/>
      <c r="BL71" s="118"/>
    </row>
    <row r="72" spans="1:79" ht="25.5" customHeight="1" x14ac:dyDescent="0.2">
      <c r="A72" s="77">
        <v>0</v>
      </c>
      <c r="B72" s="77"/>
      <c r="C72" s="77"/>
      <c r="D72" s="77"/>
      <c r="E72" s="77"/>
      <c r="F72" s="77"/>
      <c r="G72" s="78" t="s">
        <v>79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81" t="s">
        <v>80</v>
      </c>
      <c r="AA72" s="81"/>
      <c r="AB72" s="81"/>
      <c r="AC72" s="81"/>
      <c r="AD72" s="81"/>
      <c r="AE72" s="78" t="s">
        <v>81</v>
      </c>
      <c r="AF72" s="79"/>
      <c r="AG72" s="79"/>
      <c r="AH72" s="79"/>
      <c r="AI72" s="79"/>
      <c r="AJ72" s="79"/>
      <c r="AK72" s="79"/>
      <c r="AL72" s="79"/>
      <c r="AM72" s="79"/>
      <c r="AN72" s="80"/>
      <c r="AO72" s="76">
        <v>9843860</v>
      </c>
      <c r="AP72" s="76"/>
      <c r="AQ72" s="76"/>
      <c r="AR72" s="76"/>
      <c r="AS72" s="76"/>
      <c r="AT72" s="76"/>
      <c r="AU72" s="76"/>
      <c r="AV72" s="76"/>
      <c r="AW72" s="76">
        <v>329430</v>
      </c>
      <c r="AX72" s="76"/>
      <c r="AY72" s="76"/>
      <c r="AZ72" s="76"/>
      <c r="BA72" s="76"/>
      <c r="BB72" s="76"/>
      <c r="BC72" s="76"/>
      <c r="BD72" s="76"/>
      <c r="BE72" s="118">
        <f t="shared" si="1"/>
        <v>10173290</v>
      </c>
      <c r="BF72" s="118"/>
      <c r="BG72" s="118"/>
      <c r="BH72" s="118"/>
      <c r="BI72" s="118"/>
      <c r="BJ72" s="118"/>
      <c r="BK72" s="118"/>
      <c r="BL72" s="118"/>
    </row>
    <row r="73" spans="1:79" ht="25.5" customHeight="1" x14ac:dyDescent="0.2">
      <c r="A73" s="77">
        <v>0</v>
      </c>
      <c r="B73" s="77"/>
      <c r="C73" s="77"/>
      <c r="D73" s="77"/>
      <c r="E73" s="77"/>
      <c r="F73" s="77"/>
      <c r="G73" s="78" t="s">
        <v>82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81" t="s">
        <v>80</v>
      </c>
      <c r="AA73" s="81"/>
      <c r="AB73" s="81"/>
      <c r="AC73" s="81"/>
      <c r="AD73" s="81"/>
      <c r="AE73" s="78" t="s">
        <v>81</v>
      </c>
      <c r="AF73" s="79"/>
      <c r="AG73" s="79"/>
      <c r="AH73" s="79"/>
      <c r="AI73" s="79"/>
      <c r="AJ73" s="79"/>
      <c r="AK73" s="79"/>
      <c r="AL73" s="79"/>
      <c r="AM73" s="79"/>
      <c r="AN73" s="80"/>
      <c r="AO73" s="76">
        <v>1454500</v>
      </c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118">
        <f t="shared" si="1"/>
        <v>1454500</v>
      </c>
      <c r="BF73" s="118"/>
      <c r="BG73" s="118"/>
      <c r="BH73" s="118"/>
      <c r="BI73" s="118"/>
      <c r="BJ73" s="118"/>
      <c r="BK73" s="118"/>
      <c r="BL73" s="118"/>
    </row>
    <row r="74" spans="1:79" s="4" customFormat="1" ht="18.75" customHeight="1" x14ac:dyDescent="0.2">
      <c r="A74" s="85">
        <v>2</v>
      </c>
      <c r="B74" s="85"/>
      <c r="C74" s="85"/>
      <c r="D74" s="85"/>
      <c r="E74" s="85"/>
      <c r="F74" s="85"/>
      <c r="G74" s="161" t="s">
        <v>83</v>
      </c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3"/>
      <c r="Z74" s="86"/>
      <c r="AA74" s="86"/>
      <c r="AB74" s="86"/>
      <c r="AC74" s="86"/>
      <c r="AD74" s="86"/>
      <c r="AE74" s="161"/>
      <c r="AF74" s="162"/>
      <c r="AG74" s="162"/>
      <c r="AH74" s="162"/>
      <c r="AI74" s="162"/>
      <c r="AJ74" s="162"/>
      <c r="AK74" s="162"/>
      <c r="AL74" s="162"/>
      <c r="AM74" s="162"/>
      <c r="AN74" s="16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0">
        <f t="shared" si="1"/>
        <v>0</v>
      </c>
      <c r="BF74" s="120"/>
      <c r="BG74" s="120"/>
      <c r="BH74" s="120"/>
      <c r="BI74" s="120"/>
      <c r="BJ74" s="120"/>
      <c r="BK74" s="120"/>
      <c r="BL74" s="120"/>
    </row>
    <row r="75" spans="1:79" ht="25.5" customHeight="1" x14ac:dyDescent="0.2">
      <c r="A75" s="77">
        <v>0</v>
      </c>
      <c r="B75" s="77"/>
      <c r="C75" s="77"/>
      <c r="D75" s="77"/>
      <c r="E75" s="77"/>
      <c r="F75" s="77"/>
      <c r="G75" s="78" t="s">
        <v>84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81" t="s">
        <v>78</v>
      </c>
      <c r="AA75" s="81"/>
      <c r="AB75" s="81"/>
      <c r="AC75" s="81"/>
      <c r="AD75" s="81"/>
      <c r="AE75" s="78" t="s">
        <v>85</v>
      </c>
      <c r="AF75" s="79"/>
      <c r="AG75" s="79"/>
      <c r="AH75" s="79"/>
      <c r="AI75" s="79"/>
      <c r="AJ75" s="79"/>
      <c r="AK75" s="79"/>
      <c r="AL75" s="79"/>
      <c r="AM75" s="79"/>
      <c r="AN75" s="80"/>
      <c r="AO75" s="76">
        <v>1830</v>
      </c>
      <c r="AP75" s="76"/>
      <c r="AQ75" s="76"/>
      <c r="AR75" s="76"/>
      <c r="AS75" s="76"/>
      <c r="AT75" s="76"/>
      <c r="AU75" s="76"/>
      <c r="AV75" s="76"/>
      <c r="AW75" s="76">
        <v>0</v>
      </c>
      <c r="AX75" s="76"/>
      <c r="AY75" s="76"/>
      <c r="AZ75" s="76"/>
      <c r="BA75" s="76"/>
      <c r="BB75" s="76"/>
      <c r="BC75" s="76"/>
      <c r="BD75" s="76"/>
      <c r="BE75" s="118">
        <f t="shared" si="1"/>
        <v>1830</v>
      </c>
      <c r="BF75" s="118"/>
      <c r="BG75" s="118"/>
      <c r="BH75" s="118"/>
      <c r="BI75" s="118"/>
      <c r="BJ75" s="118"/>
      <c r="BK75" s="118"/>
      <c r="BL75" s="118"/>
    </row>
    <row r="76" spans="1:79" ht="19.5" customHeight="1" x14ac:dyDescent="0.2">
      <c r="A76" s="77">
        <v>0</v>
      </c>
      <c r="B76" s="77"/>
      <c r="C76" s="77"/>
      <c r="D76" s="77"/>
      <c r="E76" s="77"/>
      <c r="F76" s="77"/>
      <c r="G76" s="78" t="s">
        <v>86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81" t="s">
        <v>78</v>
      </c>
      <c r="AA76" s="81"/>
      <c r="AB76" s="81"/>
      <c r="AC76" s="81"/>
      <c r="AD76" s="81"/>
      <c r="AE76" s="78" t="s">
        <v>85</v>
      </c>
      <c r="AF76" s="79"/>
      <c r="AG76" s="79"/>
      <c r="AH76" s="79"/>
      <c r="AI76" s="79"/>
      <c r="AJ76" s="79"/>
      <c r="AK76" s="79"/>
      <c r="AL76" s="79"/>
      <c r="AM76" s="79"/>
      <c r="AN76" s="80"/>
      <c r="AO76" s="76">
        <v>31</v>
      </c>
      <c r="AP76" s="76"/>
      <c r="AQ76" s="76"/>
      <c r="AR76" s="76"/>
      <c r="AS76" s="76"/>
      <c r="AT76" s="76"/>
      <c r="AU76" s="76"/>
      <c r="AV76" s="76"/>
      <c r="AW76" s="76">
        <v>0</v>
      </c>
      <c r="AX76" s="76"/>
      <c r="AY76" s="76"/>
      <c r="AZ76" s="76"/>
      <c r="BA76" s="76"/>
      <c r="BB76" s="76"/>
      <c r="BC76" s="76"/>
      <c r="BD76" s="76"/>
      <c r="BE76" s="118">
        <f t="shared" si="1"/>
        <v>31</v>
      </c>
      <c r="BF76" s="118"/>
      <c r="BG76" s="118"/>
      <c r="BH76" s="118"/>
      <c r="BI76" s="118"/>
      <c r="BJ76" s="118"/>
      <c r="BK76" s="118"/>
      <c r="BL76" s="118"/>
    </row>
    <row r="77" spans="1:79" ht="25.5" customHeight="1" x14ac:dyDescent="0.2">
      <c r="A77" s="77">
        <v>0</v>
      </c>
      <c r="B77" s="77"/>
      <c r="C77" s="77"/>
      <c r="D77" s="77"/>
      <c r="E77" s="77"/>
      <c r="F77" s="77"/>
      <c r="G77" s="78" t="s">
        <v>87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80"/>
      <c r="Z77" s="81" t="s">
        <v>78</v>
      </c>
      <c r="AA77" s="81"/>
      <c r="AB77" s="81"/>
      <c r="AC77" s="81"/>
      <c r="AD77" s="81"/>
      <c r="AE77" s="78" t="s">
        <v>85</v>
      </c>
      <c r="AF77" s="79"/>
      <c r="AG77" s="79"/>
      <c r="AH77" s="79"/>
      <c r="AI77" s="79"/>
      <c r="AJ77" s="79"/>
      <c r="AK77" s="79"/>
      <c r="AL77" s="79"/>
      <c r="AM77" s="79"/>
      <c r="AN77" s="80"/>
      <c r="AO77" s="76">
        <v>1830</v>
      </c>
      <c r="AP77" s="76"/>
      <c r="AQ77" s="76"/>
      <c r="AR77" s="76"/>
      <c r="AS77" s="76"/>
      <c r="AT77" s="76"/>
      <c r="AU77" s="76"/>
      <c r="AV77" s="76"/>
      <c r="AW77" s="76">
        <v>0</v>
      </c>
      <c r="AX77" s="76"/>
      <c r="AY77" s="76"/>
      <c r="AZ77" s="76"/>
      <c r="BA77" s="76"/>
      <c r="BB77" s="76"/>
      <c r="BC77" s="76"/>
      <c r="BD77" s="76"/>
      <c r="BE77" s="118">
        <f t="shared" si="1"/>
        <v>1830</v>
      </c>
      <c r="BF77" s="118"/>
      <c r="BG77" s="118"/>
      <c r="BH77" s="118"/>
      <c r="BI77" s="118"/>
      <c r="BJ77" s="118"/>
      <c r="BK77" s="118"/>
      <c r="BL77" s="118"/>
      <c r="BM77" s="61">
        <f>BM79+BM82</f>
        <v>1695</v>
      </c>
      <c r="BN77" s="62"/>
      <c r="BO77" s="62"/>
      <c r="BP77" s="62"/>
      <c r="BQ77" s="62"/>
      <c r="BR77" s="62"/>
      <c r="BS77" s="62"/>
    </row>
    <row r="78" spans="1:79" ht="14.25" customHeight="1" x14ac:dyDescent="0.2">
      <c r="A78" s="77">
        <v>0</v>
      </c>
      <c r="B78" s="77"/>
      <c r="C78" s="77"/>
      <c r="D78" s="77"/>
      <c r="E78" s="77"/>
      <c r="F78" s="77"/>
      <c r="G78" s="78" t="s">
        <v>88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80"/>
      <c r="Z78" s="81" t="s">
        <v>73</v>
      </c>
      <c r="AA78" s="81"/>
      <c r="AB78" s="81"/>
      <c r="AC78" s="81"/>
      <c r="AD78" s="81"/>
      <c r="AE78" s="78" t="s">
        <v>85</v>
      </c>
      <c r="AF78" s="79"/>
      <c r="AG78" s="79"/>
      <c r="AH78" s="79"/>
      <c r="AI78" s="79"/>
      <c r="AJ78" s="79"/>
      <c r="AK78" s="79"/>
      <c r="AL78" s="79"/>
      <c r="AM78" s="79"/>
      <c r="AN78" s="80"/>
      <c r="AO78" s="76">
        <v>30</v>
      </c>
      <c r="AP78" s="76"/>
      <c r="AQ78" s="76"/>
      <c r="AR78" s="76"/>
      <c r="AS78" s="76"/>
      <c r="AT78" s="76"/>
      <c r="AU78" s="76"/>
      <c r="AV78" s="76"/>
      <c r="AW78" s="76">
        <v>0</v>
      </c>
      <c r="AX78" s="76"/>
      <c r="AY78" s="76"/>
      <c r="AZ78" s="76"/>
      <c r="BA78" s="76"/>
      <c r="BB78" s="76"/>
      <c r="BC78" s="76"/>
      <c r="BD78" s="76"/>
      <c r="BE78" s="118">
        <f t="shared" si="1"/>
        <v>30</v>
      </c>
      <c r="BF78" s="118"/>
      <c r="BG78" s="118"/>
      <c r="BH78" s="118"/>
      <c r="BI78" s="118"/>
      <c r="BJ78" s="118"/>
      <c r="BK78" s="118"/>
      <c r="BL78" s="118"/>
      <c r="BO78" s="1" t="s">
        <v>118</v>
      </c>
    </row>
    <row r="79" spans="1:79" s="4" customFormat="1" ht="39" customHeight="1" x14ac:dyDescent="0.2">
      <c r="A79" s="85"/>
      <c r="B79" s="85"/>
      <c r="C79" s="85"/>
      <c r="D79" s="85"/>
      <c r="E79" s="85"/>
      <c r="F79" s="85"/>
      <c r="G79" s="161" t="s">
        <v>89</v>
      </c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3"/>
      <c r="Z79" s="86"/>
      <c r="AA79" s="86"/>
      <c r="AB79" s="86"/>
      <c r="AC79" s="86"/>
      <c r="AD79" s="86"/>
      <c r="AE79" s="161"/>
      <c r="AF79" s="162"/>
      <c r="AG79" s="162"/>
      <c r="AH79" s="162"/>
      <c r="AI79" s="162"/>
      <c r="AJ79" s="162"/>
      <c r="AK79" s="162"/>
      <c r="AL79" s="162"/>
      <c r="AM79" s="162"/>
      <c r="AN79" s="163"/>
      <c r="AO79" s="123">
        <v>984</v>
      </c>
      <c r="AP79" s="123"/>
      <c r="AQ79" s="123"/>
      <c r="AR79" s="123"/>
      <c r="AS79" s="123"/>
      <c r="AT79" s="123"/>
      <c r="AU79" s="123"/>
      <c r="AV79" s="123"/>
      <c r="AW79" s="123">
        <v>0</v>
      </c>
      <c r="AX79" s="123"/>
      <c r="AY79" s="123"/>
      <c r="AZ79" s="123"/>
      <c r="BA79" s="123"/>
      <c r="BB79" s="123"/>
      <c r="BC79" s="123"/>
      <c r="BD79" s="123"/>
      <c r="BE79" s="123">
        <f t="shared" si="1"/>
        <v>984</v>
      </c>
      <c r="BF79" s="123"/>
      <c r="BG79" s="123"/>
      <c r="BH79" s="123"/>
      <c r="BI79" s="123"/>
      <c r="BJ79" s="123"/>
      <c r="BK79" s="123"/>
      <c r="BL79" s="123"/>
      <c r="BM79" s="63">
        <v>1055</v>
      </c>
      <c r="BN79" s="63"/>
      <c r="BO79" s="63"/>
      <c r="BP79" s="63"/>
      <c r="BQ79" s="63"/>
      <c r="BR79" s="63"/>
      <c r="BS79" s="63"/>
      <c r="BT79" s="63"/>
    </row>
    <row r="80" spans="1:79" ht="12.75" customHeight="1" x14ac:dyDescent="0.2">
      <c r="A80" s="77">
        <v>0</v>
      </c>
      <c r="B80" s="77"/>
      <c r="C80" s="77"/>
      <c r="D80" s="77"/>
      <c r="E80" s="77"/>
      <c r="F80" s="77"/>
      <c r="G80" s="78" t="s">
        <v>90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80"/>
      <c r="Z80" s="81" t="s">
        <v>78</v>
      </c>
      <c r="AA80" s="81"/>
      <c r="AB80" s="81"/>
      <c r="AC80" s="81"/>
      <c r="AD80" s="81"/>
      <c r="AE80" s="78" t="s">
        <v>85</v>
      </c>
      <c r="AF80" s="79"/>
      <c r="AG80" s="79"/>
      <c r="AH80" s="79"/>
      <c r="AI80" s="79"/>
      <c r="AJ80" s="79"/>
      <c r="AK80" s="79"/>
      <c r="AL80" s="79"/>
      <c r="AM80" s="79"/>
      <c r="AN80" s="80"/>
      <c r="AO80" s="76">
        <v>191</v>
      </c>
      <c r="AP80" s="76"/>
      <c r="AQ80" s="76"/>
      <c r="AR80" s="76"/>
      <c r="AS80" s="76"/>
      <c r="AT80" s="76"/>
      <c r="AU80" s="76"/>
      <c r="AV80" s="76"/>
      <c r="AW80" s="76">
        <v>0</v>
      </c>
      <c r="AX80" s="76"/>
      <c r="AY80" s="76"/>
      <c r="AZ80" s="76"/>
      <c r="BA80" s="76"/>
      <c r="BB80" s="76"/>
      <c r="BC80" s="76"/>
      <c r="BD80" s="76"/>
      <c r="BE80" s="76">
        <f t="shared" si="1"/>
        <v>191</v>
      </c>
      <c r="BF80" s="76"/>
      <c r="BG80" s="76"/>
      <c r="BH80" s="76"/>
      <c r="BI80" s="76"/>
      <c r="BJ80" s="76"/>
      <c r="BK80" s="76"/>
      <c r="BL80" s="76"/>
      <c r="BM80" s="64">
        <f>1055-856</f>
        <v>199</v>
      </c>
      <c r="BN80" s="64"/>
      <c r="BO80" s="64"/>
      <c r="BP80" s="64"/>
      <c r="BQ80" s="64"/>
      <c r="BR80" s="64"/>
      <c r="BS80" s="64"/>
      <c r="BT80" s="64"/>
    </row>
    <row r="81" spans="1:72" ht="12.75" customHeight="1" x14ac:dyDescent="0.2">
      <c r="A81" s="77">
        <v>0</v>
      </c>
      <c r="B81" s="77"/>
      <c r="C81" s="77"/>
      <c r="D81" s="77"/>
      <c r="E81" s="77"/>
      <c r="F81" s="77"/>
      <c r="G81" s="78" t="s">
        <v>91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80"/>
      <c r="Z81" s="81" t="s">
        <v>78</v>
      </c>
      <c r="AA81" s="81"/>
      <c r="AB81" s="81"/>
      <c r="AC81" s="81"/>
      <c r="AD81" s="81"/>
      <c r="AE81" s="78" t="s">
        <v>85</v>
      </c>
      <c r="AF81" s="79"/>
      <c r="AG81" s="79"/>
      <c r="AH81" s="79"/>
      <c r="AI81" s="79"/>
      <c r="AJ81" s="79"/>
      <c r="AK81" s="79"/>
      <c r="AL81" s="79"/>
      <c r="AM81" s="79"/>
      <c r="AN81" s="80"/>
      <c r="AO81" s="76">
        <v>793</v>
      </c>
      <c r="AP81" s="76"/>
      <c r="AQ81" s="76"/>
      <c r="AR81" s="76"/>
      <c r="AS81" s="76"/>
      <c r="AT81" s="76"/>
      <c r="AU81" s="76"/>
      <c r="AV81" s="76"/>
      <c r="AW81" s="76">
        <v>0</v>
      </c>
      <c r="AX81" s="76"/>
      <c r="AY81" s="76"/>
      <c r="AZ81" s="76"/>
      <c r="BA81" s="76"/>
      <c r="BB81" s="76"/>
      <c r="BC81" s="76"/>
      <c r="BD81" s="76"/>
      <c r="BE81" s="76">
        <f t="shared" si="1"/>
        <v>793</v>
      </c>
      <c r="BF81" s="76"/>
      <c r="BG81" s="76"/>
      <c r="BH81" s="76"/>
      <c r="BI81" s="76"/>
      <c r="BJ81" s="76"/>
      <c r="BK81" s="76"/>
      <c r="BL81" s="76"/>
      <c r="BM81" s="64">
        <v>856</v>
      </c>
      <c r="BN81" s="64"/>
      <c r="BO81" s="64"/>
      <c r="BP81" s="64"/>
      <c r="BQ81" s="64"/>
      <c r="BR81" s="64"/>
      <c r="BS81" s="64"/>
      <c r="BT81" s="64"/>
    </row>
    <row r="82" spans="1:72" s="4" customFormat="1" ht="31.5" customHeight="1" x14ac:dyDescent="0.2">
      <c r="A82" s="85">
        <v>0</v>
      </c>
      <c r="B82" s="85"/>
      <c r="C82" s="85"/>
      <c r="D82" s="85"/>
      <c r="E82" s="85"/>
      <c r="F82" s="85"/>
      <c r="G82" s="161" t="s">
        <v>116</v>
      </c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3"/>
      <c r="Z82" s="86"/>
      <c r="AA82" s="86"/>
      <c r="AB82" s="86"/>
      <c r="AC82" s="86"/>
      <c r="AD82" s="86"/>
      <c r="AE82" s="161"/>
      <c r="AF82" s="162"/>
      <c r="AG82" s="162"/>
      <c r="AH82" s="162"/>
      <c r="AI82" s="162"/>
      <c r="AJ82" s="162"/>
      <c r="AK82" s="162"/>
      <c r="AL82" s="162"/>
      <c r="AM82" s="162"/>
      <c r="AN82" s="163"/>
      <c r="AO82" s="123">
        <v>846</v>
      </c>
      <c r="AP82" s="123"/>
      <c r="AQ82" s="123"/>
      <c r="AR82" s="123"/>
      <c r="AS82" s="123"/>
      <c r="AT82" s="123"/>
      <c r="AU82" s="123"/>
      <c r="AV82" s="123"/>
      <c r="AW82" s="123">
        <v>0</v>
      </c>
      <c r="AX82" s="123"/>
      <c r="AY82" s="123"/>
      <c r="AZ82" s="123"/>
      <c r="BA82" s="123"/>
      <c r="BB82" s="123"/>
      <c r="BC82" s="123"/>
      <c r="BD82" s="123"/>
      <c r="BE82" s="123">
        <f t="shared" si="1"/>
        <v>846</v>
      </c>
      <c r="BF82" s="123"/>
      <c r="BG82" s="123"/>
      <c r="BH82" s="123"/>
      <c r="BI82" s="123"/>
      <c r="BJ82" s="123"/>
      <c r="BK82" s="123"/>
      <c r="BL82" s="123"/>
      <c r="BM82" s="63">
        <v>640</v>
      </c>
      <c r="BN82" s="63"/>
      <c r="BO82" s="63"/>
      <c r="BP82" s="63"/>
      <c r="BQ82" s="63"/>
      <c r="BR82" s="63"/>
      <c r="BS82" s="63"/>
      <c r="BT82" s="63"/>
    </row>
    <row r="83" spans="1:72" ht="12.75" customHeight="1" x14ac:dyDescent="0.2">
      <c r="A83" s="77">
        <v>0</v>
      </c>
      <c r="B83" s="77"/>
      <c r="C83" s="77"/>
      <c r="D83" s="77"/>
      <c r="E83" s="77"/>
      <c r="F83" s="77"/>
      <c r="G83" s="78" t="s">
        <v>90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81" t="s">
        <v>78</v>
      </c>
      <c r="AA83" s="81"/>
      <c r="AB83" s="81"/>
      <c r="AC83" s="81"/>
      <c r="AD83" s="81"/>
      <c r="AE83" s="78" t="s">
        <v>85</v>
      </c>
      <c r="AF83" s="79"/>
      <c r="AG83" s="79"/>
      <c r="AH83" s="79"/>
      <c r="AI83" s="79"/>
      <c r="AJ83" s="79"/>
      <c r="AK83" s="79"/>
      <c r="AL83" s="79"/>
      <c r="AM83" s="79"/>
      <c r="AN83" s="80"/>
      <c r="AO83" s="76">
        <v>204</v>
      </c>
      <c r="AP83" s="76"/>
      <c r="AQ83" s="76"/>
      <c r="AR83" s="76"/>
      <c r="AS83" s="76"/>
      <c r="AT83" s="76"/>
      <c r="AU83" s="76"/>
      <c r="AV83" s="76"/>
      <c r="AW83" s="76">
        <v>0</v>
      </c>
      <c r="AX83" s="76"/>
      <c r="AY83" s="76"/>
      <c r="AZ83" s="76"/>
      <c r="BA83" s="76"/>
      <c r="BB83" s="76"/>
      <c r="BC83" s="76"/>
      <c r="BD83" s="76"/>
      <c r="BE83" s="76">
        <f t="shared" si="1"/>
        <v>204</v>
      </c>
      <c r="BF83" s="76"/>
      <c r="BG83" s="76"/>
      <c r="BH83" s="76"/>
      <c r="BI83" s="76"/>
      <c r="BJ83" s="76"/>
      <c r="BK83" s="76"/>
      <c r="BL83" s="76"/>
      <c r="BM83" s="64">
        <f>640-554</f>
        <v>86</v>
      </c>
      <c r="BN83" s="64"/>
      <c r="BO83" s="64"/>
      <c r="BP83" s="64"/>
      <c r="BQ83" s="64"/>
      <c r="BR83" s="64"/>
      <c r="BS83" s="64"/>
      <c r="BT83" s="64"/>
    </row>
    <row r="84" spans="1:72" ht="12.75" customHeight="1" x14ac:dyDescent="0.2">
      <c r="A84" s="77">
        <v>0</v>
      </c>
      <c r="B84" s="77"/>
      <c r="C84" s="77"/>
      <c r="D84" s="77"/>
      <c r="E84" s="77"/>
      <c r="F84" s="77"/>
      <c r="G84" s="78" t="s">
        <v>91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80"/>
      <c r="Z84" s="81" t="s">
        <v>78</v>
      </c>
      <c r="AA84" s="81"/>
      <c r="AB84" s="81"/>
      <c r="AC84" s="81"/>
      <c r="AD84" s="81"/>
      <c r="AE84" s="78" t="s">
        <v>85</v>
      </c>
      <c r="AF84" s="79"/>
      <c r="AG84" s="79"/>
      <c r="AH84" s="79"/>
      <c r="AI84" s="79"/>
      <c r="AJ84" s="79"/>
      <c r="AK84" s="79"/>
      <c r="AL84" s="79"/>
      <c r="AM84" s="79"/>
      <c r="AN84" s="80"/>
      <c r="AO84" s="76">
        <v>642</v>
      </c>
      <c r="AP84" s="76"/>
      <c r="AQ84" s="76"/>
      <c r="AR84" s="76"/>
      <c r="AS84" s="76"/>
      <c r="AT84" s="76"/>
      <c r="AU84" s="76"/>
      <c r="AV84" s="76"/>
      <c r="AW84" s="76">
        <v>0</v>
      </c>
      <c r="AX84" s="76"/>
      <c r="AY84" s="76"/>
      <c r="AZ84" s="76"/>
      <c r="BA84" s="76"/>
      <c r="BB84" s="76"/>
      <c r="BC84" s="76"/>
      <c r="BD84" s="76"/>
      <c r="BE84" s="76">
        <f t="shared" si="1"/>
        <v>642</v>
      </c>
      <c r="BF84" s="76"/>
      <c r="BG84" s="76"/>
      <c r="BH84" s="76"/>
      <c r="BI84" s="76"/>
      <c r="BJ84" s="76"/>
      <c r="BK84" s="76"/>
      <c r="BL84" s="76"/>
      <c r="BM84" s="64">
        <v>554</v>
      </c>
      <c r="BN84" s="64"/>
      <c r="BO84" s="64"/>
      <c r="BP84" s="64"/>
      <c r="BQ84" s="64"/>
      <c r="BR84" s="64"/>
      <c r="BS84" s="64"/>
      <c r="BT84" s="64"/>
    </row>
    <row r="85" spans="1:72" s="4" customFormat="1" ht="18.75" customHeight="1" x14ac:dyDescent="0.2">
      <c r="A85" s="85">
        <v>3</v>
      </c>
      <c r="B85" s="85"/>
      <c r="C85" s="85"/>
      <c r="D85" s="85"/>
      <c r="E85" s="85"/>
      <c r="F85" s="85"/>
      <c r="G85" s="161" t="s">
        <v>92</v>
      </c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3"/>
      <c r="Z85" s="86"/>
      <c r="AA85" s="86"/>
      <c r="AB85" s="86"/>
      <c r="AC85" s="86"/>
      <c r="AD85" s="86"/>
      <c r="AE85" s="161"/>
      <c r="AF85" s="162"/>
      <c r="AG85" s="162"/>
      <c r="AH85" s="162"/>
      <c r="AI85" s="162"/>
      <c r="AJ85" s="162"/>
      <c r="AK85" s="162"/>
      <c r="AL85" s="162"/>
      <c r="AM85" s="162"/>
      <c r="AN85" s="16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0">
        <f t="shared" si="1"/>
        <v>0</v>
      </c>
      <c r="BF85" s="120"/>
      <c r="BG85" s="120"/>
      <c r="BH85" s="120"/>
      <c r="BI85" s="120"/>
      <c r="BJ85" s="120"/>
      <c r="BK85" s="120"/>
      <c r="BL85" s="120"/>
    </row>
    <row r="86" spans="1:72" ht="38.25" customHeight="1" x14ac:dyDescent="0.2">
      <c r="A86" s="77">
        <v>0</v>
      </c>
      <c r="B86" s="77"/>
      <c r="C86" s="77"/>
      <c r="D86" s="77"/>
      <c r="E86" s="77"/>
      <c r="F86" s="77"/>
      <c r="G86" s="78" t="s">
        <v>93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80"/>
      <c r="Z86" s="81" t="s">
        <v>78</v>
      </c>
      <c r="AA86" s="81"/>
      <c r="AB86" s="81"/>
      <c r="AC86" s="81"/>
      <c r="AD86" s="81"/>
      <c r="AE86" s="78" t="s">
        <v>94</v>
      </c>
      <c r="AF86" s="79"/>
      <c r="AG86" s="79"/>
      <c r="AH86" s="79"/>
      <c r="AI86" s="79"/>
      <c r="AJ86" s="79"/>
      <c r="AK86" s="79"/>
      <c r="AL86" s="79"/>
      <c r="AM86" s="79"/>
      <c r="AN86" s="80"/>
      <c r="AO86" s="76">
        <v>11</v>
      </c>
      <c r="AP86" s="76"/>
      <c r="AQ86" s="76"/>
      <c r="AR86" s="76"/>
      <c r="AS86" s="76"/>
      <c r="AT86" s="76"/>
      <c r="AU86" s="76"/>
      <c r="AV86" s="76"/>
      <c r="AW86" s="76">
        <v>0</v>
      </c>
      <c r="AX86" s="76"/>
      <c r="AY86" s="76"/>
      <c r="AZ86" s="76"/>
      <c r="BA86" s="76"/>
      <c r="BB86" s="76"/>
      <c r="BC86" s="76"/>
      <c r="BD86" s="76"/>
      <c r="BE86" s="118">
        <f t="shared" si="1"/>
        <v>11</v>
      </c>
      <c r="BF86" s="118"/>
      <c r="BG86" s="118"/>
      <c r="BH86" s="118"/>
      <c r="BI86" s="118"/>
      <c r="BJ86" s="118"/>
      <c r="BK86" s="118"/>
      <c r="BL86" s="118"/>
    </row>
    <row r="87" spans="1:72" ht="12.75" customHeight="1" x14ac:dyDescent="0.2">
      <c r="A87" s="77">
        <v>0</v>
      </c>
      <c r="B87" s="77"/>
      <c r="C87" s="77"/>
      <c r="D87" s="77"/>
      <c r="E87" s="77"/>
      <c r="F87" s="77"/>
      <c r="G87" s="78" t="s">
        <v>95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80"/>
      <c r="Z87" s="81" t="s">
        <v>96</v>
      </c>
      <c r="AA87" s="81"/>
      <c r="AB87" s="81"/>
      <c r="AC87" s="81"/>
      <c r="AD87" s="81"/>
      <c r="AE87" s="78" t="s">
        <v>97</v>
      </c>
      <c r="AF87" s="79"/>
      <c r="AG87" s="79"/>
      <c r="AH87" s="79"/>
      <c r="AI87" s="79"/>
      <c r="AJ87" s="79"/>
      <c r="AK87" s="79"/>
      <c r="AL87" s="79"/>
      <c r="AM87" s="79"/>
      <c r="AN87" s="80"/>
      <c r="AO87" s="76">
        <v>5379</v>
      </c>
      <c r="AP87" s="76"/>
      <c r="AQ87" s="76"/>
      <c r="AR87" s="76"/>
      <c r="AS87" s="76"/>
      <c r="AT87" s="76"/>
      <c r="AU87" s="76"/>
      <c r="AV87" s="76"/>
      <c r="AW87" s="76">
        <v>0</v>
      </c>
      <c r="AX87" s="76"/>
      <c r="AY87" s="76"/>
      <c r="AZ87" s="76"/>
      <c r="BA87" s="76"/>
      <c r="BB87" s="76"/>
      <c r="BC87" s="76"/>
      <c r="BD87" s="76"/>
      <c r="BE87" s="118">
        <f t="shared" si="1"/>
        <v>5379</v>
      </c>
      <c r="BF87" s="118"/>
      <c r="BG87" s="118"/>
      <c r="BH87" s="118"/>
      <c r="BI87" s="118"/>
      <c r="BJ87" s="118"/>
      <c r="BK87" s="118"/>
      <c r="BL87" s="118"/>
    </row>
    <row r="88" spans="1:72" ht="46.9" customHeight="1" x14ac:dyDescent="0.2">
      <c r="A88" s="77">
        <v>0</v>
      </c>
      <c r="B88" s="77"/>
      <c r="C88" s="77"/>
      <c r="D88" s="77"/>
      <c r="E88" s="77"/>
      <c r="F88" s="77"/>
      <c r="G88" s="78" t="s">
        <v>98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80"/>
      <c r="Z88" s="81" t="s">
        <v>96</v>
      </c>
      <c r="AA88" s="81"/>
      <c r="AB88" s="81"/>
      <c r="AC88" s="81"/>
      <c r="AD88" s="81"/>
      <c r="AE88" s="78" t="s">
        <v>97</v>
      </c>
      <c r="AF88" s="79"/>
      <c r="AG88" s="79"/>
      <c r="AH88" s="79"/>
      <c r="AI88" s="79"/>
      <c r="AJ88" s="79"/>
      <c r="AK88" s="79"/>
      <c r="AL88" s="79"/>
      <c r="AM88" s="79"/>
      <c r="AN88" s="80"/>
      <c r="AO88" s="76">
        <v>13428</v>
      </c>
      <c r="AP88" s="76"/>
      <c r="AQ88" s="76"/>
      <c r="AR88" s="76"/>
      <c r="AS88" s="76"/>
      <c r="AT88" s="76"/>
      <c r="AU88" s="76"/>
      <c r="AV88" s="76"/>
      <c r="AW88" s="76">
        <v>0</v>
      </c>
      <c r="AX88" s="76"/>
      <c r="AY88" s="76"/>
      <c r="AZ88" s="76"/>
      <c r="BA88" s="76"/>
      <c r="BB88" s="76"/>
      <c r="BC88" s="76"/>
      <c r="BD88" s="76"/>
      <c r="BE88" s="118">
        <f t="shared" si="1"/>
        <v>13428</v>
      </c>
      <c r="BF88" s="118"/>
      <c r="BG88" s="118"/>
      <c r="BH88" s="118"/>
      <c r="BI88" s="118"/>
      <c r="BJ88" s="118"/>
      <c r="BK88" s="118"/>
      <c r="BL88" s="118"/>
    </row>
    <row r="89" spans="1:72" ht="25.5" customHeight="1" x14ac:dyDescent="0.2">
      <c r="A89" s="77">
        <v>0</v>
      </c>
      <c r="B89" s="77"/>
      <c r="C89" s="77"/>
      <c r="D89" s="77"/>
      <c r="E89" s="77"/>
      <c r="F89" s="77"/>
      <c r="G89" s="78" t="s">
        <v>119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80"/>
      <c r="Z89" s="81" t="s">
        <v>96</v>
      </c>
      <c r="AA89" s="81"/>
      <c r="AB89" s="81"/>
      <c r="AC89" s="81"/>
      <c r="AD89" s="81"/>
      <c r="AE89" s="78" t="s">
        <v>97</v>
      </c>
      <c r="AF89" s="79"/>
      <c r="AG89" s="79"/>
      <c r="AH89" s="79"/>
      <c r="AI89" s="79"/>
      <c r="AJ89" s="79"/>
      <c r="AK89" s="79"/>
      <c r="AL89" s="79"/>
      <c r="AM89" s="79"/>
      <c r="AN89" s="80"/>
      <c r="AO89" s="76">
        <v>48483</v>
      </c>
      <c r="AP89" s="76"/>
      <c r="AQ89" s="76"/>
      <c r="AR89" s="76"/>
      <c r="AS89" s="76"/>
      <c r="AT89" s="76"/>
      <c r="AU89" s="76"/>
      <c r="AV89" s="76"/>
      <c r="AW89" s="76">
        <v>0</v>
      </c>
      <c r="AX89" s="76"/>
      <c r="AY89" s="76"/>
      <c r="AZ89" s="76"/>
      <c r="BA89" s="76"/>
      <c r="BB89" s="76"/>
      <c r="BC89" s="76"/>
      <c r="BD89" s="76"/>
      <c r="BE89" s="118">
        <f t="shared" si="1"/>
        <v>48483</v>
      </c>
      <c r="BF89" s="118"/>
      <c r="BG89" s="118"/>
      <c r="BH89" s="118"/>
      <c r="BI89" s="118"/>
      <c r="BJ89" s="118"/>
      <c r="BK89" s="118"/>
      <c r="BL89" s="118"/>
    </row>
    <row r="90" spans="1:72" s="4" customFormat="1" ht="18" customHeight="1" x14ac:dyDescent="0.2">
      <c r="A90" s="85">
        <v>4</v>
      </c>
      <c r="B90" s="85"/>
      <c r="C90" s="85"/>
      <c r="D90" s="85"/>
      <c r="E90" s="85"/>
      <c r="F90" s="85"/>
      <c r="G90" s="161" t="s">
        <v>99</v>
      </c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3"/>
      <c r="Z90" s="86"/>
      <c r="AA90" s="86"/>
      <c r="AB90" s="86"/>
      <c r="AC90" s="86"/>
      <c r="AD90" s="86"/>
      <c r="AE90" s="161"/>
      <c r="AF90" s="162"/>
      <c r="AG90" s="162"/>
      <c r="AH90" s="162"/>
      <c r="AI90" s="162"/>
      <c r="AJ90" s="162"/>
      <c r="AK90" s="162"/>
      <c r="AL90" s="162"/>
      <c r="AM90" s="162"/>
      <c r="AN90" s="16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0">
        <f t="shared" si="1"/>
        <v>0</v>
      </c>
      <c r="BF90" s="120"/>
      <c r="BG90" s="120"/>
      <c r="BH90" s="120"/>
      <c r="BI90" s="120"/>
      <c r="BJ90" s="120"/>
      <c r="BK90" s="120"/>
      <c r="BL90" s="120"/>
    </row>
    <row r="91" spans="1:72" ht="18" customHeight="1" x14ac:dyDescent="0.2">
      <c r="A91" s="77">
        <v>0</v>
      </c>
      <c r="B91" s="77"/>
      <c r="C91" s="77"/>
      <c r="D91" s="77"/>
      <c r="E91" s="77"/>
      <c r="F91" s="77"/>
      <c r="G91" s="78" t="s">
        <v>100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80"/>
      <c r="Z91" s="81" t="s">
        <v>101</v>
      </c>
      <c r="AA91" s="81"/>
      <c r="AB91" s="81"/>
      <c r="AC91" s="81"/>
      <c r="AD91" s="81"/>
      <c r="AE91" s="78"/>
      <c r="AF91" s="79"/>
      <c r="AG91" s="79"/>
      <c r="AH91" s="79"/>
      <c r="AI91" s="79"/>
      <c r="AJ91" s="79"/>
      <c r="AK91" s="79"/>
      <c r="AL91" s="79"/>
      <c r="AM91" s="79"/>
      <c r="AN91" s="80"/>
      <c r="AO91" s="76">
        <v>100</v>
      </c>
      <c r="AP91" s="76"/>
      <c r="AQ91" s="76"/>
      <c r="AR91" s="76"/>
      <c r="AS91" s="76"/>
      <c r="AT91" s="76"/>
      <c r="AU91" s="76"/>
      <c r="AV91" s="76"/>
      <c r="AW91" s="76">
        <v>0</v>
      </c>
      <c r="AX91" s="76"/>
      <c r="AY91" s="76"/>
      <c r="AZ91" s="76"/>
      <c r="BA91" s="76"/>
      <c r="BB91" s="76"/>
      <c r="BC91" s="76"/>
      <c r="BD91" s="76"/>
      <c r="BE91" s="118">
        <f t="shared" si="1"/>
        <v>100</v>
      </c>
      <c r="BF91" s="118"/>
      <c r="BG91" s="118"/>
      <c r="BH91" s="118"/>
      <c r="BI91" s="118"/>
      <c r="BJ91" s="118"/>
      <c r="BK91" s="118"/>
      <c r="BL91" s="118"/>
    </row>
    <row r="92" spans="1:72" x14ac:dyDescent="0.2"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15"/>
      <c r="BF92" s="15"/>
      <c r="BG92" s="15"/>
      <c r="BH92" s="15"/>
      <c r="BI92" s="15"/>
      <c r="BJ92" s="15"/>
      <c r="BK92" s="15"/>
      <c r="BL92" s="15"/>
    </row>
    <row r="94" spans="1:72" ht="31.5" customHeight="1" x14ac:dyDescent="0.25">
      <c r="A94" s="71" t="s">
        <v>104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5"/>
      <c r="AO94" s="74" t="s">
        <v>122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  <row r="95" spans="1:72" ht="13.5" x14ac:dyDescent="0.25">
      <c r="W95" s="65" t="s">
        <v>5</v>
      </c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O95" s="65" t="s">
        <v>121</v>
      </c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</row>
    <row r="96" spans="1:72" ht="15.75" customHeight="1" x14ac:dyDescent="0.2">
      <c r="A96" s="84" t="s">
        <v>3</v>
      </c>
      <c r="B96" s="84"/>
      <c r="C96" s="84"/>
      <c r="D96" s="84"/>
      <c r="E96" s="84"/>
      <c r="F96" s="84"/>
    </row>
    <row r="97" spans="1:59" ht="20.25" customHeight="1" x14ac:dyDescent="0.2">
      <c r="A97" s="66" t="s">
        <v>114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</row>
    <row r="98" spans="1:59" x14ac:dyDescent="0.2">
      <c r="A98" s="68" t="s">
        <v>47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</row>
    <row r="99" spans="1:59" ht="10.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39"/>
      <c r="AP99" s="39"/>
      <c r="AQ99" s="39"/>
      <c r="AR99" s="39"/>
      <c r="AS99" s="39"/>
    </row>
    <row r="100" spans="1:59" ht="15.75" customHeight="1" x14ac:dyDescent="0.25">
      <c r="A100" s="71" t="s">
        <v>115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5"/>
      <c r="AO100" s="74" t="s">
        <v>123</v>
      </c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</row>
    <row r="101" spans="1:59" x14ac:dyDescent="0.2">
      <c r="W101" s="65" t="s">
        <v>5</v>
      </c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O101" s="65" t="s">
        <v>121</v>
      </c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</row>
    <row r="102" spans="1:59" x14ac:dyDescent="0.2">
      <c r="A102" s="69">
        <v>44582</v>
      </c>
      <c r="B102" s="70"/>
      <c r="C102" s="70"/>
      <c r="D102" s="70"/>
      <c r="E102" s="70"/>
      <c r="F102" s="70"/>
      <c r="G102" s="70"/>
      <c r="H102" s="70"/>
    </row>
    <row r="103" spans="1:59" x14ac:dyDescent="0.2">
      <c r="A103" s="65" t="s">
        <v>45</v>
      </c>
      <c r="B103" s="65"/>
      <c r="C103" s="65"/>
      <c r="D103" s="65"/>
      <c r="E103" s="65"/>
      <c r="F103" s="65"/>
      <c r="G103" s="65"/>
      <c r="H103" s="65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3" t="s">
        <v>46</v>
      </c>
    </row>
  </sheetData>
  <mergeCells count="349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G80:Y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50:C50"/>
    <mergeCell ref="D50:AB50"/>
    <mergeCell ref="AC50:AJ50"/>
    <mergeCell ref="AK50:AR50"/>
    <mergeCell ref="AS50:AZ50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9:BL9"/>
    <mergeCell ref="A10:BL10"/>
    <mergeCell ref="BE19:BL19"/>
    <mergeCell ref="BE18:BL18"/>
    <mergeCell ref="AK18:BC18"/>
    <mergeCell ref="AK19:BC19"/>
    <mergeCell ref="AK49:AR49"/>
    <mergeCell ref="AS49:AZ49"/>
    <mergeCell ref="AC46:AJ46"/>
    <mergeCell ref="AC47:AJ47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N12:AS12"/>
    <mergeCell ref="B12:L12"/>
    <mergeCell ref="B13:L13"/>
    <mergeCell ref="AS44:AZ45"/>
    <mergeCell ref="D44:AB45"/>
    <mergeCell ref="D46:AB46"/>
    <mergeCell ref="D47:AB47"/>
    <mergeCell ref="AO6:AU6"/>
    <mergeCell ref="AW6:BF6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G40:BL40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AO1:BL1"/>
    <mergeCell ref="A55:BL55"/>
    <mergeCell ref="A48:C48"/>
    <mergeCell ref="U21:AD21"/>
    <mergeCell ref="AE21:AR21"/>
    <mergeCell ref="AK48:AR48"/>
    <mergeCell ref="AS48:AZ48"/>
    <mergeCell ref="G28:BL28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O2:BL2"/>
    <mergeCell ref="AO5:BF5"/>
    <mergeCell ref="A40:F40"/>
    <mergeCell ref="A46:C46"/>
    <mergeCell ref="A47:C47"/>
    <mergeCell ref="AK44:AR45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4:AD64"/>
    <mergeCell ref="AR60:AY60"/>
    <mergeCell ref="AJ59:AQ59"/>
    <mergeCell ref="D48:AB48"/>
    <mergeCell ref="G67:Y67"/>
    <mergeCell ref="D59:AA59"/>
    <mergeCell ref="AB59:AI59"/>
    <mergeCell ref="G64:Y64"/>
    <mergeCell ref="AW64:BD64"/>
    <mergeCell ref="AO4:BL4"/>
    <mergeCell ref="AO3:BL3"/>
    <mergeCell ref="D57:AA58"/>
    <mergeCell ref="AB57:AI58"/>
    <mergeCell ref="AJ57:AQ58"/>
    <mergeCell ref="AR57:AY58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6:AY56"/>
    <mergeCell ref="A39:F39"/>
    <mergeCell ref="A36:BL36"/>
    <mergeCell ref="A37:F37"/>
    <mergeCell ref="G37:BL37"/>
    <mergeCell ref="A38:F38"/>
    <mergeCell ref="AC48:AJ48"/>
    <mergeCell ref="A57:C58"/>
    <mergeCell ref="W101:AM101"/>
    <mergeCell ref="A65:F65"/>
    <mergeCell ref="A66:F66"/>
    <mergeCell ref="Z66:AD66"/>
    <mergeCell ref="A63:BL63"/>
    <mergeCell ref="A64:F64"/>
    <mergeCell ref="AE64:AN64"/>
    <mergeCell ref="AO94:BG94"/>
    <mergeCell ref="A96:F96"/>
    <mergeCell ref="A67:F67"/>
    <mergeCell ref="Z67:AD67"/>
    <mergeCell ref="AE67:AN67"/>
    <mergeCell ref="A94:V94"/>
    <mergeCell ref="W94:AM94"/>
    <mergeCell ref="W95:AM95"/>
    <mergeCell ref="BE64:BL64"/>
    <mergeCell ref="AO95:BG95"/>
    <mergeCell ref="AO64:AV64"/>
    <mergeCell ref="G65:Y65"/>
    <mergeCell ref="G66:Y66"/>
    <mergeCell ref="BE68:BL68"/>
    <mergeCell ref="BE70:BL70"/>
    <mergeCell ref="BE72:BL72"/>
    <mergeCell ref="A69:F69"/>
    <mergeCell ref="BM77:BS77"/>
    <mergeCell ref="BM79:BT79"/>
    <mergeCell ref="BM80:BT80"/>
    <mergeCell ref="BM81:BT81"/>
    <mergeCell ref="BM82:BT82"/>
    <mergeCell ref="BM83:BT83"/>
    <mergeCell ref="BM84:BT84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</mergeCells>
  <phoneticPr fontId="0" type="noConversion"/>
  <conditionalFormatting sqref="G67:L67">
    <cfRule type="cellIs" dxfId="55" priority="57" stopIfTrue="1" operator="equal">
      <formula>$G66</formula>
    </cfRule>
  </conditionalFormatting>
  <conditionalFormatting sqref="D48">
    <cfRule type="cellIs" dxfId="54" priority="58" stopIfTrue="1" operator="equal">
      <formula>$D47</formula>
    </cfRule>
  </conditionalFormatting>
  <conditionalFormatting sqref="A67:F67">
    <cfRule type="cellIs" dxfId="53" priority="59" stopIfTrue="1" operator="equal">
      <formula>0</formula>
    </cfRule>
  </conditionalFormatting>
  <conditionalFormatting sqref="D49">
    <cfRule type="cellIs" dxfId="52" priority="56" stopIfTrue="1" operator="equal">
      <formula>$D48</formula>
    </cfRule>
  </conditionalFormatting>
  <conditionalFormatting sqref="D50">
    <cfRule type="cellIs" dxfId="51" priority="55" stopIfTrue="1" operator="equal">
      <formula>$D49</formula>
    </cfRule>
  </conditionalFormatting>
  <conditionalFormatting sqref="D51">
    <cfRule type="cellIs" dxfId="50" priority="54" stopIfTrue="1" operator="equal">
      <formula>$D50</formula>
    </cfRule>
  </conditionalFormatting>
  <conditionalFormatting sqref="D52">
    <cfRule type="cellIs" dxfId="49" priority="53" stopIfTrue="1" operator="equal">
      <formula>$D51</formula>
    </cfRule>
  </conditionalFormatting>
  <conditionalFormatting sqref="D53">
    <cfRule type="cellIs" dxfId="48" priority="52" stopIfTrue="1" operator="equal">
      <formula>$D52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70866141732283472" right="0.31496062992125984" top="0.39370078740157483" bottom="0.39370078740157483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КПК0813104 2022</vt:lpstr>
      <vt:lpstr>'КПК0813104 2022'!Область_друку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Поліщук</cp:lastModifiedBy>
  <cp:lastPrinted>2022-01-21T11:14:58Z</cp:lastPrinted>
  <dcterms:created xsi:type="dcterms:W3CDTF">2016-08-15T09:54:21Z</dcterms:created>
  <dcterms:modified xsi:type="dcterms:W3CDTF">2022-01-24T05:59:34Z</dcterms:modified>
</cp:coreProperties>
</file>