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Виконком\2019 рік\Зміни\"/>
    </mc:Choice>
  </mc:AlternateContent>
  <xr:revisionPtr revIDLastSave="0" documentId="8_{190270D0-51B1-49FF-85C0-6254CD54A813}" xr6:coauthVersionLast="37" xr6:coauthVersionMax="37" xr10:uidLastSave="{00000000-0000-0000-0000-000000000000}"/>
  <bookViews>
    <workbookView xWindow="0" yWindow="0" windowWidth="28800" windowHeight="11925"/>
  </bookViews>
  <sheets>
    <sheet name="паспорт" sheetId="1" r:id="rId1"/>
  </sheets>
  <calcPr calcId="179021"/>
</workbook>
</file>

<file path=xl/calcChain.xml><?xml version="1.0" encoding="utf-8"?>
<calcChain xmlns="http://schemas.openxmlformats.org/spreadsheetml/2006/main">
  <c r="F49" i="1" l="1"/>
  <c r="E48" i="1"/>
  <c r="E46" i="1"/>
  <c r="E45" i="1"/>
  <c r="G45" i="1"/>
  <c r="F50" i="1"/>
  <c r="G50" i="1"/>
  <c r="G48" i="1"/>
  <c r="G70" i="1"/>
  <c r="E70" i="1"/>
  <c r="G69" i="1"/>
  <c r="E69" i="1"/>
  <c r="G46" i="1"/>
  <c r="G47" i="1"/>
  <c r="G51" i="1" s="1"/>
  <c r="G49" i="1"/>
  <c r="G59" i="1"/>
  <c r="G58" i="1"/>
  <c r="G60" i="1" s="1"/>
  <c r="F60" i="1"/>
  <c r="E60" i="1"/>
  <c r="E51" i="1"/>
  <c r="F51" i="1"/>
</calcChain>
</file>

<file path=xl/sharedStrings.xml><?xml version="1.0" encoding="utf-8"?>
<sst xmlns="http://schemas.openxmlformats.org/spreadsheetml/2006/main" count="117" uniqueCount="85">
  <si>
    <t>ЗАТВЕРДЖЕНО</t>
  </si>
  <si>
    <t>Наказ / розпорядчий документ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</si>
  <si>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</si>
  <si>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</si>
  <si>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</si>
  <si>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</si>
  <si>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</si>
  <si>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</si>
  <si>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</si>
  <si>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</si>
  <si>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</si>
  <si>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</si>
  <si>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N з/п</t>
  </si>
  <si>
    <t>Завдання</t>
  </si>
  <si>
    <t>8.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</si>
  <si>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</si>
  <si>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</si>
  <si>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</si>
  <si>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</si>
  <si>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</si>
  <si>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</si>
  <si>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</si>
  <si>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</si>
  <si>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</si>
  <si>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</si>
  <si>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</si>
  <si>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</si>
  <si>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</si>
  <si>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</si>
  <si>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</si>
  <si>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</si>
  <si>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</si>
  <si>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</si>
  <si>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</si>
  <si>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</si>
  <si>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</si>
  <si>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</si>
  <si>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</si>
  <si>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</si>
  <si>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</si>
  <si>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Завдання бюджетної програми</t>
  </si>
  <si>
    <t>гривень</t>
  </si>
  <si>
    <t>11.</t>
  </si>
  <si>
    <t>М. П.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</si>
  <si>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</si>
  <si>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бюджетної програми місцевого бюджету на 2019 рік</t>
  </si>
  <si>
    <t xml:space="preserve">розпорядження голови Довгинцівської районної в місті ради  </t>
  </si>
  <si>
    <t>Виконавчий комітет Довгинцівської районної в місті ради</t>
  </si>
  <si>
    <t>0200000</t>
  </si>
  <si>
    <t>(КТПКВК МБ)</t>
  </si>
  <si>
    <t>0210000</t>
  </si>
  <si>
    <t>0210160</t>
  </si>
  <si>
    <t>0111</t>
  </si>
  <si>
    <t xml:space="preserve">Керівництво і управління у відповідній сфері у містах (місті Києві), селищах, селах,   об’єднаних територіальних громадах </t>
  </si>
  <si>
    <t xml:space="preserve">Мета бюджетної програми:  Керівництво і управління у відповідній сфері </t>
  </si>
  <si>
    <t>Здійснення виконавчими органами районних у місті рад наданих законодавством повноважень у відповідній сфері.</t>
  </si>
  <si>
    <t>Заробітна плата</t>
  </si>
  <si>
    <t xml:space="preserve">Нарахування на заробітну плату </t>
  </si>
  <si>
    <t>Оплата енергоносіїв</t>
  </si>
  <si>
    <t>Інші видатки</t>
  </si>
  <si>
    <t>Придбання обладнання і предметів довгострокового користування ( комп'ютерна та оргтехніка)</t>
  </si>
  <si>
    <t>Капітальний ремонт інших об`єктів</t>
  </si>
  <si>
    <t>Кількість штатних одиниць</t>
  </si>
  <si>
    <t>осіб</t>
  </si>
  <si>
    <t>Штатний розпис</t>
  </si>
  <si>
    <t>кількість отриманих листів, звернень, заяв, скарг</t>
  </si>
  <si>
    <t>од.</t>
  </si>
  <si>
    <t>журнал реєстрації</t>
  </si>
  <si>
    <t>кількість прийнятих нормативно-правових актів</t>
  </si>
  <si>
    <t>кількість виконаних листів, звернень, заяв, скарг на одного працівника</t>
  </si>
  <si>
    <t>звіти</t>
  </si>
  <si>
    <t>кількість прийнятих нормативно-правових актів на одного працівника</t>
  </si>
  <si>
    <t xml:space="preserve">Відсоток  виконання програми </t>
  </si>
  <si>
    <t>%</t>
  </si>
  <si>
    <t>Створення умов для реалізації функцій і повноважень територіальних громад, органу  і посадових осіб місцевого самоврядування</t>
  </si>
  <si>
    <t>Підстави для виконання бюджетної програми:  Закон України «Про місцеве самоврядування в Україні», рішення Криворізької міської ради від 31.03.2016 № 381 «Про обсяг і межі повноважень районних у місті ради та їх виконавчих органів» зі змінами, від 31.03.2016 № 380 «Про розмежування повноважень між виконавчим комітетом, відділами, управліннями, іншими виконавчими органами міської ради та міським головою», рішення Довгинцівської районної в місті ради від  26.12.2018 № 198 «Про районний у місті бюджет на 2019 рік» зі змінами.</t>
  </si>
  <si>
    <t>(ініціали та прізвище)</t>
  </si>
  <si>
    <t>Фінансовий відділ виконавчого комітету Довгинцівської районної в місті ради</t>
  </si>
  <si>
    <t>Обсяг бюджетних призначень / бюджетних асигнувань - 31967091,00 гривень, у тому числі загального фонду - 31262580,00 гривень та спеціального фонду - 704511,00 гривень.</t>
  </si>
  <si>
    <t xml:space="preserve">Голова  Довгинцівської районної в місті ради </t>
  </si>
  <si>
    <t xml:space="preserve">Начальник фінансового відділу </t>
  </si>
  <si>
    <t>Ігор Ратінов</t>
  </si>
  <si>
    <t>Яна Зубко</t>
  </si>
  <si>
    <t>від 27 вересня 2019 року  № 244-р</t>
  </si>
  <si>
    <t xml:space="preserve">27 вересня 2019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</si>
</sst>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Border="1" applyAlignment="1"/>
    <xf numFmtId="0" fontId="3" fillId="0" borderId="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zoomScaleNormal="100" workbookViewId="0">
      <selection activeCell="L97" sqref="L97"/>
    </sheetView>
  </sheetViews>
  <sheetFormatPr defaultColWidth="21.5703125" defaultRowHeight="15" x14ac:dyDescent="0.25"/>
  <cols>
    <col min="1" max="1" width="6.5703125" style="4" customWidth="1"/>
    <col min="2" max="16384" width="21.5703125" style="4"/>
  </cols>
  <sheetData>
    <row r="1" spans="1:7" x14ac:dyDescent="0.25">
      <c r="F1" s="46" t="s">
        <v>44</v>
      </c>
      <c r="G1" s="47"/>
    </row>
    <row r="2" spans="1:7" x14ac:dyDescent="0.25">
      <c r="F2" s="47"/>
      <c r="G2" s="47"/>
    </row>
    <row r="3" spans="1:7" ht="32.25" customHeight="1" x14ac:dyDescent="0.25">
      <c r="F3" s="47"/>
      <c r="G3" s="47"/>
    </row>
    <row r="4" spans="1:7" ht="15.75" x14ac:dyDescent="0.25">
      <c r="A4" s="1"/>
      <c r="E4" s="1" t="s">
        <v>0</v>
      </c>
    </row>
    <row r="5" spans="1:7" ht="15.75" x14ac:dyDescent="0.25">
      <c r="A5" s="1"/>
      <c r="E5" s="42" t="s">
        <v>1</v>
      </c>
      <c r="F5" s="42"/>
      <c r="G5" s="42"/>
    </row>
    <row r="6" spans="1:7" ht="15.75" x14ac:dyDescent="0.25">
      <c r="A6" s="1"/>
      <c r="B6" s="1"/>
      <c r="E6" s="43" t="s">
        <v>46</v>
      </c>
      <c r="F6" s="43"/>
      <c r="G6" s="43"/>
    </row>
    <row r="7" spans="1:7" ht="15" customHeight="1" x14ac:dyDescent="0.25">
      <c r="A7" s="1"/>
      <c r="E7" s="27" t="s">
        <v>2</v>
      </c>
      <c r="F7" s="27"/>
      <c r="G7" s="27"/>
    </row>
    <row r="8" spans="1:7" ht="15.75" hidden="1" x14ac:dyDescent="0.25">
      <c r="A8" s="1"/>
      <c r="B8" s="1"/>
      <c r="E8" s="44"/>
      <c r="F8" s="44"/>
      <c r="G8" s="44"/>
    </row>
    <row r="9" spans="1:7" ht="15" hidden="1" customHeight="1" x14ac:dyDescent="0.25">
      <c r="A9" s="1"/>
      <c r="E9" s="27"/>
      <c r="F9" s="27"/>
      <c r="G9" s="27"/>
    </row>
    <row r="10" spans="1:7" ht="15.75" customHeight="1" x14ac:dyDescent="0.25">
      <c r="A10" s="1"/>
      <c r="E10" s="45" t="s">
        <v>83</v>
      </c>
      <c r="F10" s="45"/>
      <c r="G10" s="45"/>
    </row>
    <row r="13" spans="1:7" ht="15.75" x14ac:dyDescent="0.25">
      <c r="A13" s="48" t="s">
        <v>3</v>
      </c>
      <c r="B13" s="48"/>
      <c r="C13" s="48"/>
      <c r="D13" s="48"/>
      <c r="E13" s="48"/>
      <c r="F13" s="48"/>
      <c r="G13" s="48"/>
    </row>
    <row r="14" spans="1:7" ht="15.75" x14ac:dyDescent="0.25">
      <c r="A14" s="48" t="s">
        <v>45</v>
      </c>
      <c r="B14" s="48"/>
      <c r="C14" s="48"/>
      <c r="D14" s="48"/>
      <c r="E14" s="48"/>
      <c r="F14" s="48"/>
      <c r="G14" s="48"/>
    </row>
    <row r="17" spans="1:7" ht="15.75" customHeight="1" x14ac:dyDescent="0.25">
      <c r="A17" s="37" t="s">
        <v>4</v>
      </c>
      <c r="B17" s="18" t="s">
        <v>48</v>
      </c>
      <c r="C17" s="37"/>
      <c r="D17" s="45" t="s">
        <v>47</v>
      </c>
      <c r="E17" s="45"/>
      <c r="F17" s="45"/>
      <c r="G17" s="45"/>
    </row>
    <row r="18" spans="1:7" ht="15" customHeight="1" x14ac:dyDescent="0.25">
      <c r="A18" s="37"/>
      <c r="B18" s="16" t="s">
        <v>49</v>
      </c>
      <c r="C18" s="37"/>
      <c r="D18" s="40" t="s">
        <v>35</v>
      </c>
      <c r="E18" s="40"/>
      <c r="F18" s="40"/>
      <c r="G18" s="40"/>
    </row>
    <row r="19" spans="1:7" ht="15.75" customHeight="1" x14ac:dyDescent="0.25">
      <c r="A19" s="37" t="s">
        <v>5</v>
      </c>
      <c r="B19" s="18" t="s">
        <v>50</v>
      </c>
      <c r="C19" s="37"/>
      <c r="D19" s="39" t="s">
        <v>47</v>
      </c>
      <c r="E19" s="39"/>
      <c r="F19" s="39"/>
      <c r="G19" s="39"/>
    </row>
    <row r="20" spans="1:7" ht="15" customHeight="1" x14ac:dyDescent="0.25">
      <c r="A20" s="37"/>
      <c r="B20" s="16" t="s">
        <v>49</v>
      </c>
      <c r="C20" s="37"/>
      <c r="D20" s="27" t="s">
        <v>34</v>
      </c>
      <c r="E20" s="27"/>
      <c r="F20" s="27"/>
      <c r="G20" s="27"/>
    </row>
    <row r="21" spans="1:7" ht="33.75" customHeight="1" x14ac:dyDescent="0.25">
      <c r="A21" s="37" t="s">
        <v>6</v>
      </c>
      <c r="B21" s="18" t="s">
        <v>51</v>
      </c>
      <c r="C21" s="18" t="s">
        <v>52</v>
      </c>
      <c r="D21" s="41" t="s">
        <v>53</v>
      </c>
      <c r="E21" s="41"/>
      <c r="F21" s="41"/>
      <c r="G21" s="41"/>
    </row>
    <row r="22" spans="1:7" x14ac:dyDescent="0.25">
      <c r="A22" s="37"/>
      <c r="B22" s="6" t="s">
        <v>37</v>
      </c>
      <c r="C22" s="6" t="s">
        <v>7</v>
      </c>
      <c r="D22" s="40" t="s">
        <v>36</v>
      </c>
      <c r="E22" s="40"/>
      <c r="F22" s="40"/>
      <c r="G22" s="40"/>
    </row>
    <row r="23" spans="1:7" ht="35.25" customHeight="1" x14ac:dyDescent="0.25">
      <c r="A23" s="2" t="s">
        <v>8</v>
      </c>
      <c r="B23" s="33" t="s">
        <v>78</v>
      </c>
      <c r="C23" s="33"/>
      <c r="D23" s="33"/>
      <c r="E23" s="33"/>
      <c r="F23" s="33"/>
      <c r="G23" s="33"/>
    </row>
    <row r="24" spans="1:7" ht="82.5" customHeight="1" x14ac:dyDescent="0.25">
      <c r="A24" s="2" t="s">
        <v>9</v>
      </c>
      <c r="B24" s="33" t="s">
        <v>75</v>
      </c>
      <c r="C24" s="33"/>
      <c r="D24" s="33"/>
      <c r="E24" s="33"/>
      <c r="F24" s="33"/>
      <c r="G24" s="33"/>
    </row>
    <row r="25" spans="1:7" ht="15.75" x14ac:dyDescent="0.25">
      <c r="A25" s="2" t="s">
        <v>10</v>
      </c>
      <c r="B25" s="33" t="s">
        <v>38</v>
      </c>
      <c r="C25" s="33"/>
      <c r="D25" s="33"/>
      <c r="E25" s="33"/>
      <c r="F25" s="33"/>
      <c r="G25" s="33"/>
    </row>
    <row r="26" spans="1:7" ht="15.75" x14ac:dyDescent="0.25">
      <c r="A26" s="3"/>
    </row>
    <row r="27" spans="1:7" ht="15.75" x14ac:dyDescent="0.25">
      <c r="A27" s="7" t="s">
        <v>12</v>
      </c>
      <c r="B27" s="38" t="s">
        <v>39</v>
      </c>
      <c r="C27" s="38"/>
      <c r="D27" s="38"/>
      <c r="E27" s="38"/>
      <c r="F27" s="38"/>
      <c r="G27" s="38"/>
    </row>
    <row r="28" spans="1:7" ht="15.75" x14ac:dyDescent="0.25">
      <c r="A28" s="7">
        <v>1</v>
      </c>
      <c r="B28" s="38" t="s">
        <v>74</v>
      </c>
      <c r="C28" s="38"/>
      <c r="D28" s="38"/>
      <c r="E28" s="38"/>
      <c r="F28" s="38"/>
      <c r="G28" s="38"/>
    </row>
    <row r="29" spans="1:7" ht="19.5" hidden="1" customHeight="1" x14ac:dyDescent="0.25">
      <c r="A29" s="7"/>
      <c r="B29" s="38"/>
      <c r="C29" s="38"/>
      <c r="D29" s="38"/>
      <c r="E29" s="38"/>
      <c r="F29" s="38"/>
      <c r="G29" s="38"/>
    </row>
    <row r="30" spans="1:7" ht="15.75" hidden="1" x14ac:dyDescent="0.25">
      <c r="A30" s="7"/>
      <c r="B30" s="38"/>
      <c r="C30" s="38"/>
      <c r="D30" s="38"/>
      <c r="E30" s="38"/>
      <c r="F30" s="38"/>
      <c r="G30" s="38"/>
    </row>
    <row r="31" spans="1:7" ht="15.75" x14ac:dyDescent="0.25">
      <c r="A31" s="3"/>
    </row>
    <row r="32" spans="1:7" ht="15.75" x14ac:dyDescent="0.25">
      <c r="A32" s="12" t="s">
        <v>11</v>
      </c>
      <c r="B32" s="4" t="s">
        <v>54</v>
      </c>
    </row>
    <row r="33" spans="1:7" ht="15.75" x14ac:dyDescent="0.25">
      <c r="A33" s="11" t="s">
        <v>14</v>
      </c>
      <c r="B33" s="33" t="s">
        <v>40</v>
      </c>
      <c r="C33" s="33"/>
      <c r="D33" s="33"/>
      <c r="E33" s="33"/>
      <c r="F33" s="33"/>
      <c r="G33" s="33"/>
    </row>
    <row r="34" spans="1:7" ht="15.75" x14ac:dyDescent="0.25">
      <c r="A34" s="11"/>
      <c r="B34" s="9"/>
      <c r="C34" s="9"/>
      <c r="D34" s="9"/>
      <c r="E34" s="9"/>
      <c r="F34" s="9"/>
      <c r="G34" s="9"/>
    </row>
    <row r="35" spans="1:7" ht="15.75" x14ac:dyDescent="0.25">
      <c r="A35" s="10" t="s">
        <v>12</v>
      </c>
      <c r="B35" s="38" t="s">
        <v>13</v>
      </c>
      <c r="C35" s="38"/>
      <c r="D35" s="38"/>
      <c r="E35" s="38"/>
      <c r="F35" s="38"/>
      <c r="G35" s="38"/>
    </row>
    <row r="36" spans="1:7" ht="15.75" x14ac:dyDescent="0.25">
      <c r="A36" s="10">
        <v>1</v>
      </c>
      <c r="B36" s="34" t="s">
        <v>55</v>
      </c>
      <c r="C36" s="35"/>
      <c r="D36" s="35"/>
      <c r="E36" s="35"/>
      <c r="F36" s="35"/>
      <c r="G36" s="36"/>
    </row>
    <row r="37" spans="1:7" ht="15.75" hidden="1" x14ac:dyDescent="0.25">
      <c r="A37" s="10"/>
      <c r="B37" s="38"/>
      <c r="C37" s="38"/>
      <c r="D37" s="38"/>
      <c r="E37" s="38"/>
      <c r="F37" s="38"/>
      <c r="G37" s="38"/>
    </row>
    <row r="38" spans="1:7" ht="15.75" hidden="1" x14ac:dyDescent="0.25">
      <c r="A38" s="10"/>
      <c r="B38" s="38"/>
      <c r="C38" s="38"/>
      <c r="D38" s="38"/>
      <c r="E38" s="38"/>
      <c r="F38" s="38"/>
      <c r="G38" s="38"/>
    </row>
    <row r="39" spans="1:7" ht="15.75" x14ac:dyDescent="0.25">
      <c r="A39" s="11"/>
      <c r="B39" s="9"/>
      <c r="C39" s="9"/>
      <c r="D39" s="9"/>
      <c r="E39" s="9"/>
      <c r="F39" s="9"/>
      <c r="G39" s="9"/>
    </row>
    <row r="40" spans="1:7" ht="15.75" x14ac:dyDescent="0.25">
      <c r="A40" s="11" t="s">
        <v>20</v>
      </c>
      <c r="B40" s="13" t="s">
        <v>16</v>
      </c>
      <c r="C40" s="9"/>
      <c r="D40" s="9"/>
      <c r="E40" s="9"/>
      <c r="F40" s="9"/>
      <c r="G40" s="9"/>
    </row>
    <row r="41" spans="1:7" ht="15.75" x14ac:dyDescent="0.25">
      <c r="A41" s="3"/>
      <c r="B41" s="4" t="s">
        <v>41</v>
      </c>
    </row>
    <row r="42" spans="1:7" ht="15.75" x14ac:dyDescent="0.25">
      <c r="A42" s="3"/>
    </row>
    <row r="43" spans="1:7" ht="47.25" customHeight="1" x14ac:dyDescent="0.25">
      <c r="A43" s="7" t="s">
        <v>12</v>
      </c>
      <c r="B43" s="29" t="s">
        <v>16</v>
      </c>
      <c r="C43" s="30"/>
      <c r="D43" s="31"/>
      <c r="E43" s="15" t="s">
        <v>17</v>
      </c>
      <c r="F43" s="15" t="s">
        <v>18</v>
      </c>
      <c r="G43" s="15" t="s">
        <v>19</v>
      </c>
    </row>
    <row r="44" spans="1:7" ht="15.75" x14ac:dyDescent="0.25">
      <c r="A44" s="7">
        <v>1</v>
      </c>
      <c r="B44" s="29">
        <v>2</v>
      </c>
      <c r="C44" s="30"/>
      <c r="D44" s="31"/>
      <c r="E44" s="15">
        <v>3</v>
      </c>
      <c r="F44" s="15">
        <v>4</v>
      </c>
      <c r="G44" s="15">
        <v>5</v>
      </c>
    </row>
    <row r="45" spans="1:7" ht="15.75" x14ac:dyDescent="0.25">
      <c r="A45" s="17">
        <v>1</v>
      </c>
      <c r="B45" s="34" t="s">
        <v>56</v>
      </c>
      <c r="C45" s="35"/>
      <c r="D45" s="36"/>
      <c r="E45" s="21">
        <f>22456745+107000</f>
        <v>22563745</v>
      </c>
      <c r="F45" s="21">
        <v>0</v>
      </c>
      <c r="G45" s="21">
        <f t="shared" ref="G45:G50" si="0">E45+F45</f>
        <v>22563745</v>
      </c>
    </row>
    <row r="46" spans="1:7" ht="15.75" customHeight="1" x14ac:dyDescent="0.25">
      <c r="A46" s="17">
        <v>2</v>
      </c>
      <c r="B46" s="34" t="s">
        <v>57</v>
      </c>
      <c r="C46" s="35" t="s">
        <v>57</v>
      </c>
      <c r="D46" s="36" t="s">
        <v>57</v>
      </c>
      <c r="E46" s="21">
        <f>4940485+23000</f>
        <v>4963485</v>
      </c>
      <c r="F46" s="21">
        <v>0</v>
      </c>
      <c r="G46" s="21">
        <f t="shared" si="0"/>
        <v>4963485</v>
      </c>
    </row>
    <row r="47" spans="1:7" ht="15.75" x14ac:dyDescent="0.25">
      <c r="A47" s="17">
        <v>3</v>
      </c>
      <c r="B47" s="34" t="s">
        <v>58</v>
      </c>
      <c r="C47" s="35" t="s">
        <v>58</v>
      </c>
      <c r="D47" s="36" t="s">
        <v>58</v>
      </c>
      <c r="E47" s="21">
        <v>802990</v>
      </c>
      <c r="F47" s="21">
        <v>0</v>
      </c>
      <c r="G47" s="21">
        <f t="shared" si="0"/>
        <v>802990</v>
      </c>
    </row>
    <row r="48" spans="1:7" ht="15.75" x14ac:dyDescent="0.25">
      <c r="A48" s="17">
        <v>4</v>
      </c>
      <c r="B48" s="34" t="s">
        <v>59</v>
      </c>
      <c r="C48" s="35" t="s">
        <v>59</v>
      </c>
      <c r="D48" s="36" t="s">
        <v>59</v>
      </c>
      <c r="E48" s="21">
        <f>415005+2288700+10800+900+42375+170580+4000</f>
        <v>2932360</v>
      </c>
      <c r="F48" s="21">
        <v>5</v>
      </c>
      <c r="G48" s="21">
        <f t="shared" si="0"/>
        <v>2932365</v>
      </c>
    </row>
    <row r="49" spans="1:7" ht="33.75" customHeight="1" x14ac:dyDescent="0.25">
      <c r="A49" s="17">
        <v>5</v>
      </c>
      <c r="B49" s="34" t="s">
        <v>60</v>
      </c>
      <c r="C49" s="35" t="s">
        <v>60</v>
      </c>
      <c r="D49" s="36" t="s">
        <v>60</v>
      </c>
      <c r="E49" s="21">
        <v>0</v>
      </c>
      <c r="F49" s="21">
        <f>291000+136000</f>
        <v>427000</v>
      </c>
      <c r="G49" s="21">
        <f t="shared" si="0"/>
        <v>427000</v>
      </c>
    </row>
    <row r="50" spans="1:7" ht="15.75" customHeight="1" x14ac:dyDescent="0.25">
      <c r="A50" s="17">
        <v>6</v>
      </c>
      <c r="B50" s="34" t="s">
        <v>61</v>
      </c>
      <c r="C50" s="35" t="s">
        <v>61</v>
      </c>
      <c r="D50" s="36" t="s">
        <v>61</v>
      </c>
      <c r="E50" s="21">
        <v>0</v>
      </c>
      <c r="F50" s="21">
        <f>100000+177506</f>
        <v>277506</v>
      </c>
      <c r="G50" s="21">
        <f t="shared" si="0"/>
        <v>277506</v>
      </c>
    </row>
    <row r="51" spans="1:7" ht="15.75" customHeight="1" x14ac:dyDescent="0.25">
      <c r="A51" s="29" t="s">
        <v>19</v>
      </c>
      <c r="B51" s="30"/>
      <c r="C51" s="30"/>
      <c r="D51" s="31"/>
      <c r="E51" s="21">
        <f>SUM(E45:E50)</f>
        <v>31262580</v>
      </c>
      <c r="F51" s="21">
        <f>SUM(F45:F50)</f>
        <v>704511</v>
      </c>
      <c r="G51" s="21">
        <f>SUM(G45:G50)</f>
        <v>31967091</v>
      </c>
    </row>
    <row r="52" spans="1:7" ht="15.75" x14ac:dyDescent="0.25">
      <c r="A52" s="3"/>
    </row>
    <row r="53" spans="1:7" ht="15.75" x14ac:dyDescent="0.25">
      <c r="A53" s="37" t="s">
        <v>23</v>
      </c>
      <c r="B53" s="33" t="s">
        <v>21</v>
      </c>
      <c r="C53" s="33"/>
      <c r="D53" s="33"/>
      <c r="E53" s="33"/>
      <c r="F53" s="33"/>
      <c r="G53" s="33"/>
    </row>
    <row r="54" spans="1:7" ht="15.75" x14ac:dyDescent="0.25">
      <c r="A54" s="37"/>
      <c r="B54" s="1" t="s">
        <v>15</v>
      </c>
    </row>
    <row r="55" spans="1:7" ht="15.75" x14ac:dyDescent="0.25">
      <c r="A55" s="3"/>
    </row>
    <row r="56" spans="1:7" ht="63" customHeight="1" x14ac:dyDescent="0.25">
      <c r="A56" s="10" t="s">
        <v>12</v>
      </c>
      <c r="B56" s="29" t="s">
        <v>22</v>
      </c>
      <c r="C56" s="30"/>
      <c r="D56" s="31"/>
      <c r="E56" s="15" t="s">
        <v>17</v>
      </c>
      <c r="F56" s="15" t="s">
        <v>18</v>
      </c>
      <c r="G56" s="15" t="s">
        <v>19</v>
      </c>
    </row>
    <row r="57" spans="1:7" ht="15.75" x14ac:dyDescent="0.25">
      <c r="A57" s="10">
        <v>1</v>
      </c>
      <c r="B57" s="29">
        <v>2</v>
      </c>
      <c r="C57" s="30"/>
      <c r="D57" s="31"/>
      <c r="E57" s="15">
        <v>3</v>
      </c>
      <c r="F57" s="15">
        <v>4</v>
      </c>
      <c r="G57" s="15">
        <v>5</v>
      </c>
    </row>
    <row r="58" spans="1:7" ht="15.75" x14ac:dyDescent="0.25">
      <c r="A58" s="10"/>
      <c r="B58" s="29"/>
      <c r="C58" s="30"/>
      <c r="D58" s="31"/>
      <c r="E58" s="22">
        <v>0</v>
      </c>
      <c r="F58" s="22">
        <v>0</v>
      </c>
      <c r="G58" s="22">
        <f>E58+F58</f>
        <v>0</v>
      </c>
    </row>
    <row r="59" spans="1:7" ht="15.75" hidden="1" x14ac:dyDescent="0.25">
      <c r="A59" s="10"/>
      <c r="B59" s="29"/>
      <c r="C59" s="30"/>
      <c r="D59" s="31"/>
      <c r="E59" s="22">
        <v>0</v>
      </c>
      <c r="F59" s="22">
        <v>0</v>
      </c>
      <c r="G59" s="22">
        <f>E59+F59</f>
        <v>0</v>
      </c>
    </row>
    <row r="60" spans="1:7" ht="15.75" customHeight="1" x14ac:dyDescent="0.25">
      <c r="A60" s="29" t="s">
        <v>19</v>
      </c>
      <c r="B60" s="30"/>
      <c r="C60" s="30"/>
      <c r="D60" s="31"/>
      <c r="E60" s="22">
        <f>SUM(E58:E59)</f>
        <v>0</v>
      </c>
      <c r="F60" s="22">
        <f>SUM(F58:F59)</f>
        <v>0</v>
      </c>
      <c r="G60" s="22">
        <f>SUM(G58:G59)</f>
        <v>0</v>
      </c>
    </row>
    <row r="61" spans="1:7" ht="15.75" x14ac:dyDescent="0.25">
      <c r="A61" s="3"/>
    </row>
    <row r="62" spans="1:7" ht="15.75" x14ac:dyDescent="0.25">
      <c r="A62" s="2" t="s">
        <v>42</v>
      </c>
      <c r="B62" s="33" t="s">
        <v>24</v>
      </c>
      <c r="C62" s="33"/>
      <c r="D62" s="33"/>
      <c r="E62" s="33"/>
      <c r="F62" s="33"/>
      <c r="G62" s="33"/>
    </row>
    <row r="63" spans="1:7" ht="15.75" x14ac:dyDescent="0.25">
      <c r="A63" s="3"/>
    </row>
    <row r="64" spans="1:7" ht="46.5" customHeight="1" x14ac:dyDescent="0.25">
      <c r="A64" s="7" t="s">
        <v>12</v>
      </c>
      <c r="B64" s="7" t="s">
        <v>25</v>
      </c>
      <c r="C64" s="7" t="s">
        <v>26</v>
      </c>
      <c r="D64" s="7" t="s">
        <v>27</v>
      </c>
      <c r="E64" s="7" t="s">
        <v>17</v>
      </c>
      <c r="F64" s="7" t="s">
        <v>18</v>
      </c>
      <c r="G64" s="7" t="s">
        <v>19</v>
      </c>
    </row>
    <row r="65" spans="1:7" ht="15.75" x14ac:dyDescent="0.25">
      <c r="A65" s="7">
        <v>1</v>
      </c>
      <c r="B65" s="7">
        <v>2</v>
      </c>
      <c r="C65" s="7">
        <v>3</v>
      </c>
      <c r="D65" s="7">
        <v>4</v>
      </c>
      <c r="E65" s="7">
        <v>5</v>
      </c>
      <c r="F65" s="7">
        <v>6</v>
      </c>
      <c r="G65" s="7">
        <v>7</v>
      </c>
    </row>
    <row r="66" spans="1:7" ht="15.75" x14ac:dyDescent="0.25">
      <c r="A66" s="17">
        <v>1</v>
      </c>
      <c r="B66" s="8" t="s">
        <v>28</v>
      </c>
      <c r="C66" s="17"/>
      <c r="D66" s="17"/>
      <c r="E66" s="17"/>
      <c r="F66" s="17"/>
      <c r="G66" s="17"/>
    </row>
    <row r="67" spans="1:7" ht="31.5" x14ac:dyDescent="0.25">
      <c r="A67" s="17"/>
      <c r="B67" s="8" t="s">
        <v>62</v>
      </c>
      <c r="C67" s="17" t="s">
        <v>63</v>
      </c>
      <c r="D67" s="17" t="s">
        <v>64</v>
      </c>
      <c r="E67" s="17">
        <v>154</v>
      </c>
      <c r="F67" s="17">
        <v>0</v>
      </c>
      <c r="G67" s="17">
        <v>154</v>
      </c>
    </row>
    <row r="68" spans="1:7" ht="15.75" x14ac:dyDescent="0.25">
      <c r="A68" s="17">
        <v>2</v>
      </c>
      <c r="B68" s="8" t="s">
        <v>29</v>
      </c>
      <c r="C68" s="17"/>
      <c r="D68" s="17"/>
      <c r="E68" s="17"/>
      <c r="F68" s="17"/>
      <c r="G68" s="17"/>
    </row>
    <row r="69" spans="1:7" ht="47.25" x14ac:dyDescent="0.25">
      <c r="A69" s="8"/>
      <c r="B69" s="8" t="s">
        <v>65</v>
      </c>
      <c r="C69" s="17" t="s">
        <v>66</v>
      </c>
      <c r="D69" s="17" t="s">
        <v>67</v>
      </c>
      <c r="E69" s="17">
        <f>4845+2071</f>
        <v>6916</v>
      </c>
      <c r="F69" s="17">
        <v>0</v>
      </c>
      <c r="G69" s="17">
        <f>4845+2071</f>
        <v>6916</v>
      </c>
    </row>
    <row r="70" spans="1:7" ht="47.25" x14ac:dyDescent="0.25">
      <c r="A70" s="8"/>
      <c r="B70" s="8" t="s">
        <v>68</v>
      </c>
      <c r="C70" s="17" t="s">
        <v>66</v>
      </c>
      <c r="D70" s="17" t="s">
        <v>67</v>
      </c>
      <c r="E70" s="17">
        <f>464+53+288</f>
        <v>805</v>
      </c>
      <c r="F70" s="17">
        <v>0</v>
      </c>
      <c r="G70" s="17">
        <f>464+53+288</f>
        <v>805</v>
      </c>
    </row>
    <row r="71" spans="1:7" ht="15.75" x14ac:dyDescent="0.25">
      <c r="A71" s="17">
        <v>3</v>
      </c>
      <c r="B71" s="8" t="s">
        <v>30</v>
      </c>
      <c r="C71" s="17"/>
      <c r="D71" s="17"/>
      <c r="E71" s="17"/>
      <c r="F71" s="17"/>
      <c r="G71" s="17"/>
    </row>
    <row r="72" spans="1:7" ht="63" x14ac:dyDescent="0.25">
      <c r="A72" s="17"/>
      <c r="B72" s="8" t="s">
        <v>69</v>
      </c>
      <c r="C72" s="17" t="s">
        <v>66</v>
      </c>
      <c r="D72" s="17" t="s">
        <v>70</v>
      </c>
      <c r="E72" s="17">
        <v>44</v>
      </c>
      <c r="F72" s="17">
        <v>0</v>
      </c>
      <c r="G72" s="17">
        <v>44</v>
      </c>
    </row>
    <row r="73" spans="1:7" ht="63" x14ac:dyDescent="0.25">
      <c r="A73" s="17"/>
      <c r="B73" s="8" t="s">
        <v>71</v>
      </c>
      <c r="C73" s="17" t="s">
        <v>66</v>
      </c>
      <c r="D73" s="17" t="s">
        <v>70</v>
      </c>
      <c r="E73" s="17">
        <v>5</v>
      </c>
      <c r="F73" s="17">
        <v>0</v>
      </c>
      <c r="G73" s="17">
        <v>5</v>
      </c>
    </row>
    <row r="74" spans="1:7" ht="15.75" x14ac:dyDescent="0.25">
      <c r="A74" s="17">
        <v>4</v>
      </c>
      <c r="B74" s="8" t="s">
        <v>31</v>
      </c>
      <c r="C74" s="17"/>
      <c r="D74" s="17"/>
      <c r="E74" s="17"/>
      <c r="F74" s="17"/>
      <c r="G74" s="17"/>
    </row>
    <row r="75" spans="1:7" ht="31.5" x14ac:dyDescent="0.25">
      <c r="A75" s="8"/>
      <c r="B75" s="8" t="s">
        <v>72</v>
      </c>
      <c r="C75" s="17" t="s">
        <v>73</v>
      </c>
      <c r="D75" s="17"/>
      <c r="E75" s="17">
        <v>100</v>
      </c>
      <c r="F75" s="17">
        <v>0</v>
      </c>
      <c r="G75" s="17">
        <v>100</v>
      </c>
    </row>
    <row r="76" spans="1:7" ht="15.75" x14ac:dyDescent="0.25">
      <c r="A76" s="19"/>
      <c r="B76" s="19"/>
      <c r="C76" s="20"/>
      <c r="D76" s="20"/>
      <c r="E76" s="20"/>
      <c r="F76" s="20"/>
      <c r="G76" s="20"/>
    </row>
    <row r="77" spans="1:7" ht="33" customHeight="1" x14ac:dyDescent="0.25">
      <c r="A77" s="32" t="s">
        <v>79</v>
      </c>
      <c r="B77" s="32"/>
      <c r="C77" s="32"/>
      <c r="D77" s="25"/>
      <c r="E77" s="26"/>
      <c r="F77" s="28" t="s">
        <v>81</v>
      </c>
      <c r="G77" s="28"/>
    </row>
    <row r="78" spans="1:7" ht="32.25" customHeight="1" x14ac:dyDescent="0.25">
      <c r="A78" s="5"/>
      <c r="B78" s="24"/>
      <c r="D78" s="23" t="s">
        <v>32</v>
      </c>
      <c r="F78" s="27" t="s">
        <v>76</v>
      </c>
      <c r="G78" s="27"/>
    </row>
    <row r="79" spans="1:7" ht="15.75" x14ac:dyDescent="0.25">
      <c r="A79" s="33" t="s">
        <v>33</v>
      </c>
      <c r="B79" s="33"/>
      <c r="C79" s="24"/>
      <c r="D79" s="24"/>
    </row>
    <row r="80" spans="1:7" ht="32.25" customHeight="1" x14ac:dyDescent="0.25">
      <c r="A80" s="49" t="s">
        <v>77</v>
      </c>
      <c r="B80" s="49"/>
      <c r="C80" s="49"/>
      <c r="D80" s="24"/>
    </row>
    <row r="81" spans="1:7" ht="28.5" customHeight="1" x14ac:dyDescent="0.25">
      <c r="A81" s="50" t="s">
        <v>80</v>
      </c>
      <c r="B81" s="50"/>
      <c r="C81" s="50"/>
      <c r="D81" s="25"/>
      <c r="E81" s="26"/>
      <c r="F81" s="28" t="s">
        <v>82</v>
      </c>
      <c r="G81" s="28"/>
    </row>
    <row r="82" spans="1:7" ht="40.5" customHeight="1" x14ac:dyDescent="0.25">
      <c r="A82" s="1"/>
      <c r="B82" s="24"/>
      <c r="C82" s="24"/>
      <c r="D82" s="23" t="s">
        <v>32</v>
      </c>
      <c r="F82" s="27" t="s">
        <v>76</v>
      </c>
      <c r="G82" s="27"/>
    </row>
    <row r="83" spans="1:7" x14ac:dyDescent="0.25">
      <c r="A83" s="51" t="s">
        <v>84</v>
      </c>
      <c r="B83" s="51"/>
    </row>
    <row r="84" spans="1:7" x14ac:dyDescent="0.25">
      <c r="A84" s="14" t="s">
        <v>43</v>
      </c>
    </row>
  </sheetData>
  <mergeCells count="58">
    <mergeCell ref="A80:C80"/>
    <mergeCell ref="A81:C81"/>
    <mergeCell ref="F81:G81"/>
    <mergeCell ref="A83:B83"/>
    <mergeCell ref="B48:D48"/>
    <mergeCell ref="B49:D49"/>
    <mergeCell ref="B50:D50"/>
    <mergeCell ref="B53:G53"/>
    <mergeCell ref="B62:G62"/>
    <mergeCell ref="F82:G82"/>
    <mergeCell ref="A13:G13"/>
    <mergeCell ref="A14:G14"/>
    <mergeCell ref="D18:G18"/>
    <mergeCell ref="D17:G17"/>
    <mergeCell ref="B35:G35"/>
    <mergeCell ref="B36:G36"/>
    <mergeCell ref="B25:G25"/>
    <mergeCell ref="B27:G27"/>
    <mergeCell ref="F1:G3"/>
    <mergeCell ref="B28:G28"/>
    <mergeCell ref="B29:G29"/>
    <mergeCell ref="B30:G30"/>
    <mergeCell ref="B33:G33"/>
    <mergeCell ref="A17:A18"/>
    <mergeCell ref="C17:C18"/>
    <mergeCell ref="A19:A20"/>
    <mergeCell ref="C19:C20"/>
    <mergeCell ref="A21:A22"/>
    <mergeCell ref="E5:G5"/>
    <mergeCell ref="E6:G6"/>
    <mergeCell ref="E7:G7"/>
    <mergeCell ref="E8:G8"/>
    <mergeCell ref="E9:G9"/>
    <mergeCell ref="E10:G10"/>
    <mergeCell ref="B37:G37"/>
    <mergeCell ref="B38:G38"/>
    <mergeCell ref="D19:G19"/>
    <mergeCell ref="D20:G20"/>
    <mergeCell ref="D22:G22"/>
    <mergeCell ref="D21:G21"/>
    <mergeCell ref="B23:G23"/>
    <mergeCell ref="B24:G24"/>
    <mergeCell ref="A53:A54"/>
    <mergeCell ref="B46:D46"/>
    <mergeCell ref="B47:D47"/>
    <mergeCell ref="B57:D57"/>
    <mergeCell ref="B58:D58"/>
    <mergeCell ref="B59:D59"/>
    <mergeCell ref="F78:G78"/>
    <mergeCell ref="F77:G77"/>
    <mergeCell ref="A60:D60"/>
    <mergeCell ref="A77:C77"/>
    <mergeCell ref="A79:B79"/>
    <mergeCell ref="B43:D43"/>
    <mergeCell ref="B44:D44"/>
    <mergeCell ref="B45:D45"/>
    <mergeCell ref="A51:D51"/>
    <mergeCell ref="B56:D56"/>
  </mergeCells>
  <pageMargins left="0.84" right="0.16" top="0.23" bottom="0.28999999999999998" header="0.17" footer="0.3"/>
  <pageSetup paperSize="9" scale="87" orientation="landscape" r:id="rId1"/>
  <rowBreaks count="2" manualBreakCount="2">
    <brk id="36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2019-10-01T05:40:14Z</cp:lastPrinted>
  <dcterms:created xsi:type="dcterms:W3CDTF">2018-12-28T08:43:53Z</dcterms:created>
  <dcterms:modified xsi:type="dcterms:W3CDTF">2019-10-01T08:44:36Z</dcterms:modified>
</cp:coreProperties>
</file>