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0640" windowHeight="11760" firstSheet="1" activeTab="1"/>
  </bookViews>
  <sheets>
    <sheet name="паспорт до 01.01.2020" sheetId="1" r:id="rId1"/>
    <sheet name="паспорт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<sst xmlns="http://schemas.openxmlformats.org/spreadsheetml/2006/main" count="454" uniqueCount="186">
  <si>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</si>
  <si>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</si>
  <si>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</si>
  <si>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</si>
  <si>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</si>
  <si>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</si>
  <si>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</si>
  <si>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</si>
  <si>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</si>
  <si>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</si>
  <si>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</si>
  <si>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</si>
  <si>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</si>
  <si>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</si>
  <si>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</si>
  <si>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</si>
  <si>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</si>
  <si>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</si>
  <si>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</si>
  <si>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</si>
  <si>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</si>
  <si>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</si>
  <si>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</si>
  <si>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</si>
  <si>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</si>
  <si>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</si>
  <si>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</si>
  <si>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</si>
  <si>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</si>
  <si>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</si>
  <si>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</si>
  <si>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</si>
  <si>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</si>
  <si>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</si>
  <si>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</si>
  <si>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</si>
  <si>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</si>
  <si>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</si>
  <si>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</si>
  <si>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</si>
  <si>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</si>
  <si>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</si>
  <si>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</si>
  <si>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</si>
  <si>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</si>
  <si>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</si>
  <si>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</si>
  <si>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</si>
  <si>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</si>
  <si>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</si>
  <si>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</si>
  <si>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</si>
  <si>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</si>
  <si>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</si>
  <si>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</si>
  <si>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</si>
  <si>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</si>
  <si>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</si>
  <si>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</si>
  <si>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</si>
  <si>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</si>
  <si>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</si>
  <si>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</si>
  <si>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</si>
  <si>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</si>
  <si>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</si>
  <si>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</si>
  <si>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</si>
  <si>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</si>
  <si>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</si>
  <si>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</si>
  <si>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</si>
  <si>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</si>
  <si>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</si>
  <si>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</si>
  <si>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</si>
  <si>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</si>
  <si>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</si>
  <si>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</si>
  <si>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</si>
  <si>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</si>
  <si>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</si>
  <si>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</si>
  <si>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</si>
  <si>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</si>
  <si>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</si>
  <si>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</si>
  <si>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</si>
  <si>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</si>
  <si>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</si>
  <si>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</si>
  <si>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</si>
  <si>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</si>
  <si>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</si>
  <si>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</si>
  <si>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</si>
  <si>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</si>
  <si>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</si>
  <si>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</si>
  <si>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</si>
  <si>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</si>
  <si>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</si>
  <si>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</si>
  <si>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</si>
  <si>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</si>
  <si>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</si>
  <si>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</si>
  <si>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</si>
  <si>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05520744</t>
  </si>
  <si>
    <t>04205607000</t>
  </si>
  <si>
    <t>відс.</t>
  </si>
  <si>
    <t>розпорядження голови Довгинцівської районної в місті ради</t>
  </si>
  <si>
    <t>бюджетної програми місцевого бюджету на 2020 рік</t>
  </si>
  <si>
    <t>розрахунок до кошторису</t>
  </si>
  <si>
    <t>книга реєстрації</t>
  </si>
  <si>
    <t>розрахунок</t>
  </si>
  <si>
    <t>Організація благоустрою населених пунктів</t>
  </si>
  <si>
    <t>Мета бюджетної програми Підвищення рівня благоустрою міста та району</t>
  </si>
  <si>
    <t>Забезпечення  утримання та поточного ремонту об"єктів благоустрою</t>
  </si>
  <si>
    <t>Створення організаційних механізмів забезпечення позитивних зрушень у сфері благоустрою, вирішення завдань щодо поліпшення умов для забезпечення життєдіяльності населення на основі ефективного використання ресурсного та науково-виробничого потенціалу, залучення громадськості до вирішення цих завдань.</t>
  </si>
  <si>
    <t>Придбання та втановлення предметів, матеріалів, обладнання та інвентарю</t>
  </si>
  <si>
    <t>Придбання природного газу для забезпечення функціонування Вічних вогнів</t>
  </si>
  <si>
    <t xml:space="preserve"> Програма реалізації  заходів щодо благоустрою, утримання об"єктів, територій району та житла    на 2020-2022 роки (рішення Довгинцівської районної в місті ради від 24.12.2019 № 245 )</t>
  </si>
  <si>
    <t>грн./рік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</si>
  <si>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</si>
  <si>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</si>
  <si>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 xml:space="preserve">Ігор Ратінов 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</si>
  <si>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</si>
  <si>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</si>
  <si>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Голова Довгинцівської районної в місті ради</t>
  </si>
  <si>
    <t>Реалізація проектів – переможців конкурсу місцевого розвитку «Громадський бюджет 2020» за рахунок  субвенції з міського бюджету</t>
  </si>
  <si>
    <t>обсяг видатків на:</t>
  </si>
  <si>
    <t>-</t>
  </si>
  <si>
    <t>придбання та втановлення предметів, матеріалів, обладнання та інвентарю</t>
  </si>
  <si>
    <t>придбання природного газу для забезпечення функціонування Вічних вогнів</t>
  </si>
  <si>
    <t>кількість об"єктів та елементів благоустрою, які передбачено:</t>
  </si>
  <si>
    <t>реалізацію проектів – переможців конкурсу місцевого розвитку «Громадський бюджет 2020» за рахунок субвенції з міського бюджету</t>
  </si>
  <si>
    <t>придбати та встановити за рахунок субвенції з міського бюджету</t>
  </si>
  <si>
    <t>придбати природного газу</t>
  </si>
  <si>
    <t>шт.</t>
  </si>
  <si>
    <t>об"єкти</t>
  </si>
  <si>
    <r>
      <t>м</t>
    </r>
    <r>
      <rPr>
        <sz val="11"/>
        <color indexed="8"/>
        <rFont val="Calibri"/>
        <family val="2"/>
      </rPr>
      <t>³</t>
    </r>
  </si>
  <si>
    <t>середня вартість:</t>
  </si>
  <si>
    <t>придбання та встановлення</t>
  </si>
  <si>
    <t>придбання та встановлення за рахунок субвенції з міського бюджету</t>
  </si>
  <si>
    <t>придбання природного газу</t>
  </si>
  <si>
    <t>Яна Зубко</t>
  </si>
  <si>
    <t>придбати та встановити (предмети, матеріали, обладнання та інвентар)</t>
  </si>
  <si>
    <t>Придбання та встановлення обладнання (елементів) спортивно- ігрових, ігрових та дитячих майданчиків ( за рахунок субвенції з місцевого бюджету на виконання доручень виборців депутатів обласної ради у 2020 році)</t>
  </si>
  <si>
    <t>придбання та встановлення обладнання (елементів) спортивно- ігрових, ігрових та дитячих майданчиків ( за рахунок субвенції з місцевого бюджету на виконання доручень виборців депутатів обласної ради у 2020 році)</t>
  </si>
  <si>
    <t>придбати та встановити за рахунок субвенції з   місцевого бюджету на виконання доручень виборців депутатів обласної ради у 2020 році</t>
  </si>
  <si>
    <t>придбання та встановлення за рахунок субвенції з   місцевого бюджету на виконання доручень виборців депутатів обласної ради у 2020 році</t>
  </si>
  <si>
    <t>утримання та  обслуговування об"єктів благоустрою, поточний ремонт</t>
  </si>
  <si>
    <t>обслуговування територій загального користування</t>
  </si>
  <si>
    <t>м. кв.</t>
  </si>
  <si>
    <t>обслуговувати /утримувати об"єкти благоустрою</t>
  </si>
  <si>
    <t xml:space="preserve">обслуговувати території загального користування </t>
  </si>
  <si>
    <t>обслуговування/утримання об"єктів благоустрою</t>
  </si>
  <si>
    <t>грн.</t>
  </si>
  <si>
    <t>Послуги з утримання та  обслуговування об"єктів благоустрою, поточний ремонт</t>
  </si>
  <si>
    <t>Послуги з обслуговування територій загального користування</t>
  </si>
  <si>
    <t>Обсяг бюджетних призначень / бюджетних асигнувань - 8545744,00 гривень, у тому числі загального фонду - 7215194,00 гривень та спеціального фонду - 1330550,00 гривень.</t>
  </si>
  <si>
    <t>0200000</t>
  </si>
  <si>
    <t>0210000</t>
  </si>
  <si>
    <t>0216030</t>
  </si>
  <si>
    <t>0620</t>
  </si>
  <si>
    <t xml:space="preserve">  - Конституція України  від 28.06.96 рік № 254/96-BP;</t>
  </si>
  <si>
    <t xml:space="preserve">  - Бюджетний кодекс України від 08.07.2010 року №2456-VI;    </t>
  </si>
  <si>
    <t xml:space="preserve">  - Закон України від 14.11.2019р. № 294-ІХ "Про Державний бюджет України на 2020 рік";</t>
  </si>
  <si>
    <t xml:space="preserve">  - Закон України "Про місцеве самоврядування в Україні" від 21 травня 1997 року зі змінами;
№ 280/97-ВР</t>
  </si>
  <si>
    <t xml:space="preserve">  - Рішення Криворізької міської ради від 31.03.2016 № 381 "Про обсяг і межі повноважень районних у місті рад та їх виконавчих органів" зі змінами;</t>
  </si>
  <si>
    <t xml:space="preserve">  - Закон України  "Про забезпечення рівних прав та можливостей жінок і чоловіків" від 8 вересня 2005 року № 2866-IV зі змінами;</t>
  </si>
  <si>
    <t xml:space="preserve">  - Ршення Довгинцівської районної в місті ради від 24.12.2019 № 245 "Про затвердження Програми реалізації  заходів щодо благоустрою, утримання об"єктів, територій району та житла на 2020-2022 роки"</t>
  </si>
  <si>
    <t xml:space="preserve">  - Рішення Довгинцівської районної в місті ради від 24.12.2019 № 248 "Про районний у місті бюджет на 2020 рік"  зі змінами.</t>
  </si>
  <si>
    <t>Підстави для виконання бюджетної програми  :</t>
  </si>
  <si>
    <t>Темп зростання обсягу видатків на утримання об"єктів благоустрою в порівнянні з минулим роком</t>
  </si>
  <si>
    <t xml:space="preserve">розрахунок </t>
  </si>
  <si>
    <t>Питома вага придбання та встановлення елементів благоустрою</t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</si>
  <si>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</t>
  </si>
  <si>
    <t xml:space="preserve">  - Рішення Криворізької міської ради від 21.10.2015 № 4038 "Про затвердження Правил благоустрою в м. Кривому Розі" зі змінами;</t>
  </si>
  <si>
    <t xml:space="preserve">Питома вага площі, на якій планується здійснення благоустрою у загальній площі території району </t>
  </si>
  <si>
    <t>+85</t>
  </si>
  <si>
    <t>+67</t>
  </si>
  <si>
    <t>+82</t>
  </si>
  <si>
    <t xml:space="preserve">03.07.2020 року </t>
  </si>
  <si>
    <t xml:space="preserve">№ 81-р від 03.07.2020 року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</si>
</sst>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6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top" wrapText="1"/>
    </xf>
    <xf numFmtId="0" fontId="58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8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 quotePrefix="1">
      <alignment horizontal="center"/>
    </xf>
    <xf numFmtId="0" fontId="57" fillId="0" borderId="0" xfId="0" applyFont="1" applyAlignment="1">
      <alignment/>
    </xf>
    <xf numFmtId="0" fontId="49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49" fontId="58" fillId="0" borderId="10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49" fillId="0" borderId="0" xfId="0" applyFont="1" applyAlignment="1">
      <alignment horizontal="left" vertical="top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wrapText="1"/>
    </xf>
    <xf numFmtId="14" fontId="54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3.5">
      <c r="F1" s="88" t="s">
        <v>99</v>
      </c>
      <c r="G1" s="89"/>
    </row>
    <row r="2" spans="6:7" ht="13.5">
      <c r="F2" s="89"/>
      <c r="G2" s="89"/>
    </row>
    <row r="3" spans="6:7" ht="32.25" customHeight="1">
      <c r="F3" s="89"/>
      <c r="G3" s="89"/>
    </row>
    <row r="4" spans="1:5" ht="15">
      <c r="A4" s="1"/>
      <c r="E4" s="1" t="s">
        <v>0</v>
      </c>
    </row>
    <row r="5" spans="1:7" ht="15">
      <c r="A5" s="1"/>
      <c r="E5" s="93" t="s">
        <v>1</v>
      </c>
      <c r="F5" s="93"/>
      <c r="G5" s="93"/>
    </row>
    <row r="6" spans="1:7" ht="15">
      <c r="A6" s="1"/>
      <c r="B6" s="1"/>
      <c r="E6" s="94"/>
      <c r="F6" s="94"/>
      <c r="G6" s="94"/>
    </row>
    <row r="7" spans="1:7" ht="15" customHeight="1">
      <c r="A7" s="1"/>
      <c r="E7" s="95" t="s">
        <v>2</v>
      </c>
      <c r="F7" s="95"/>
      <c r="G7" s="95"/>
    </row>
    <row r="8" spans="1:7" ht="15">
      <c r="A8" s="1"/>
      <c r="B8" s="1"/>
      <c r="E8" s="94"/>
      <c r="F8" s="94"/>
      <c r="G8" s="94"/>
    </row>
    <row r="9" spans="1:7" ht="15" customHeight="1">
      <c r="A9" s="1"/>
      <c r="E9" s="95"/>
      <c r="F9" s="95"/>
      <c r="G9" s="95"/>
    </row>
    <row r="10" spans="1:7" ht="15">
      <c r="A10" s="1"/>
      <c r="E10" s="91" t="s">
        <v>3</v>
      </c>
      <c r="F10" s="91"/>
      <c r="G10" s="91"/>
    </row>
    <row r="13" spans="1:7" ht="15">
      <c r="A13" s="85" t="s">
        <v>4</v>
      </c>
      <c r="B13" s="85"/>
      <c r="C13" s="85"/>
      <c r="D13" s="85"/>
      <c r="E13" s="85"/>
      <c r="F13" s="85"/>
      <c r="G13" s="85"/>
    </row>
    <row r="14" spans="1:7" ht="15">
      <c r="A14" s="85" t="s">
        <v>5</v>
      </c>
      <c r="B14" s="85"/>
      <c r="C14" s="85"/>
      <c r="D14" s="85"/>
      <c r="E14" s="85"/>
      <c r="F14" s="85"/>
      <c r="G14" s="85"/>
    </row>
    <row r="17" spans="1:7" ht="15">
      <c r="A17" s="92" t="s">
        <v>6</v>
      </c>
      <c r="B17" s="7"/>
      <c r="C17" s="92"/>
      <c r="D17" s="87"/>
      <c r="E17" s="87"/>
      <c r="F17" s="87"/>
      <c r="G17" s="87"/>
    </row>
    <row r="18" spans="1:7" ht="13.5">
      <c r="A18" s="92"/>
      <c r="B18" s="8" t="s">
        <v>66</v>
      </c>
      <c r="C18" s="92"/>
      <c r="D18" s="86" t="s">
        <v>42</v>
      </c>
      <c r="E18" s="86"/>
      <c r="F18" s="86"/>
      <c r="G18" s="86"/>
    </row>
    <row r="19" spans="1:7" ht="15">
      <c r="A19" s="92" t="s">
        <v>8</v>
      </c>
      <c r="B19" s="7"/>
      <c r="C19" s="92"/>
      <c r="D19" s="96"/>
      <c r="E19" s="96"/>
      <c r="F19" s="96"/>
      <c r="G19" s="96"/>
    </row>
    <row r="20" spans="1:7" ht="13.5">
      <c r="A20" s="92"/>
      <c r="B20" s="8" t="s">
        <v>66</v>
      </c>
      <c r="C20" s="92"/>
      <c r="D20" s="95" t="s">
        <v>41</v>
      </c>
      <c r="E20" s="95"/>
      <c r="F20" s="95"/>
      <c r="G20" s="95"/>
    </row>
    <row r="21" spans="1:7" ht="15">
      <c r="A21" s="92" t="s">
        <v>9</v>
      </c>
      <c r="B21" s="7"/>
      <c r="C21" s="7"/>
      <c r="D21" s="87"/>
      <c r="E21" s="87"/>
      <c r="F21" s="87"/>
      <c r="G21" s="87"/>
    </row>
    <row r="22" spans="1:7" ht="13.5">
      <c r="A22" s="92"/>
      <c r="B22" s="9" t="s">
        <v>66</v>
      </c>
      <c r="C22" s="9" t="s">
        <v>10</v>
      </c>
      <c r="D22" s="86" t="s">
        <v>43</v>
      </c>
      <c r="E22" s="86"/>
      <c r="F22" s="86"/>
      <c r="G22" s="86"/>
    </row>
    <row r="23" spans="1:7" ht="42" customHeight="1">
      <c r="A23" s="3" t="s">
        <v>11</v>
      </c>
      <c r="B23" s="91" t="s">
        <v>12</v>
      </c>
      <c r="C23" s="91"/>
      <c r="D23" s="91"/>
      <c r="E23" s="91"/>
      <c r="F23" s="91"/>
      <c r="G23" s="91"/>
    </row>
    <row r="24" spans="1:7" ht="15">
      <c r="A24" s="3" t="s">
        <v>13</v>
      </c>
      <c r="B24" s="91" t="s">
        <v>14</v>
      </c>
      <c r="C24" s="91"/>
      <c r="D24" s="91"/>
      <c r="E24" s="91"/>
      <c r="F24" s="91"/>
      <c r="G24" s="91"/>
    </row>
    <row r="25" spans="1:7" ht="15">
      <c r="A25" s="3" t="s">
        <v>15</v>
      </c>
      <c r="B25" s="91" t="s">
        <v>67</v>
      </c>
      <c r="C25" s="91"/>
      <c r="D25" s="91"/>
      <c r="E25" s="91"/>
      <c r="F25" s="91"/>
      <c r="G25" s="91"/>
    </row>
    <row r="26" ht="15">
      <c r="A26" s="4"/>
    </row>
    <row r="27" spans="1:7" ht="15">
      <c r="A27" s="10" t="s">
        <v>17</v>
      </c>
      <c r="B27" s="90" t="s">
        <v>68</v>
      </c>
      <c r="C27" s="90"/>
      <c r="D27" s="90"/>
      <c r="E27" s="90"/>
      <c r="F27" s="90"/>
      <c r="G27" s="90"/>
    </row>
    <row r="28" spans="1:7" ht="15">
      <c r="A28" s="10"/>
      <c r="B28" s="90"/>
      <c r="C28" s="90"/>
      <c r="D28" s="90"/>
      <c r="E28" s="90"/>
      <c r="F28" s="90"/>
      <c r="G28" s="90"/>
    </row>
    <row r="29" spans="1:7" ht="15">
      <c r="A29" s="10"/>
      <c r="B29" s="90"/>
      <c r="C29" s="90"/>
      <c r="D29" s="90"/>
      <c r="E29" s="90"/>
      <c r="F29" s="90"/>
      <c r="G29" s="90"/>
    </row>
    <row r="30" spans="1:7" ht="15">
      <c r="A30" s="10"/>
      <c r="B30" s="90"/>
      <c r="C30" s="90"/>
      <c r="D30" s="90"/>
      <c r="E30" s="90"/>
      <c r="F30" s="90"/>
      <c r="G30" s="90"/>
    </row>
    <row r="31" ht="15">
      <c r="A31" s="4"/>
    </row>
    <row r="32" spans="1:2" ht="15">
      <c r="A32" s="22" t="s">
        <v>16</v>
      </c>
      <c r="B32" s="5" t="s">
        <v>69</v>
      </c>
    </row>
    <row r="33" spans="1:7" ht="15">
      <c r="A33" s="21" t="s">
        <v>19</v>
      </c>
      <c r="B33" s="91" t="s">
        <v>70</v>
      </c>
      <c r="C33" s="91"/>
      <c r="D33" s="91"/>
      <c r="E33" s="91"/>
      <c r="F33" s="91"/>
      <c r="G33" s="91"/>
    </row>
    <row r="34" spans="1:7" ht="15">
      <c r="A34" s="21"/>
      <c r="B34" s="18"/>
      <c r="C34" s="18"/>
      <c r="D34" s="18"/>
      <c r="E34" s="18"/>
      <c r="F34" s="18"/>
      <c r="G34" s="18"/>
    </row>
    <row r="35" spans="1:7" ht="15">
      <c r="A35" s="19" t="s">
        <v>17</v>
      </c>
      <c r="B35" s="90" t="s">
        <v>18</v>
      </c>
      <c r="C35" s="90"/>
      <c r="D35" s="90"/>
      <c r="E35" s="90"/>
      <c r="F35" s="90"/>
      <c r="G35" s="90"/>
    </row>
    <row r="36" spans="1:7" ht="15">
      <c r="A36" s="19"/>
      <c r="B36" s="90"/>
      <c r="C36" s="90"/>
      <c r="D36" s="90"/>
      <c r="E36" s="90"/>
      <c r="F36" s="90"/>
      <c r="G36" s="90"/>
    </row>
    <row r="37" spans="1:7" ht="15">
      <c r="A37" s="19"/>
      <c r="B37" s="90"/>
      <c r="C37" s="90"/>
      <c r="D37" s="90"/>
      <c r="E37" s="90"/>
      <c r="F37" s="90"/>
      <c r="G37" s="90"/>
    </row>
    <row r="38" spans="1:7" ht="15">
      <c r="A38" s="19"/>
      <c r="B38" s="90"/>
      <c r="C38" s="90"/>
      <c r="D38" s="90"/>
      <c r="E38" s="90"/>
      <c r="F38" s="90"/>
      <c r="G38" s="90"/>
    </row>
    <row r="39" spans="1:7" ht="15">
      <c r="A39" s="21"/>
      <c r="B39" s="18"/>
      <c r="C39" s="18"/>
      <c r="D39" s="18"/>
      <c r="E39" s="18"/>
      <c r="F39" s="18"/>
      <c r="G39" s="18"/>
    </row>
    <row r="40" spans="1:7" ht="1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">
      <c r="A41" s="4"/>
      <c r="B41" s="5" t="s">
        <v>71</v>
      </c>
    </row>
    <row r="42" ht="15">
      <c r="A42" s="4"/>
    </row>
    <row r="43" spans="1:5" ht="46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">
      <c r="A45" s="10"/>
      <c r="B45" s="10"/>
      <c r="C45" s="10"/>
      <c r="D45" s="10"/>
      <c r="E45" s="10"/>
    </row>
    <row r="46" spans="1:5" ht="15">
      <c r="A46" s="10"/>
      <c r="B46" s="10"/>
      <c r="C46" s="10"/>
      <c r="D46" s="10"/>
      <c r="E46" s="10"/>
    </row>
    <row r="47" spans="1:5" ht="15">
      <c r="A47" s="90" t="s">
        <v>25</v>
      </c>
      <c r="B47" s="90"/>
      <c r="C47" s="10"/>
      <c r="D47" s="10"/>
      <c r="E47" s="10"/>
    </row>
    <row r="48" ht="15">
      <c r="A48" s="4"/>
    </row>
    <row r="49" ht="15">
      <c r="A49" s="4"/>
    </row>
    <row r="50" spans="1:7" ht="15">
      <c r="A50" s="92" t="s">
        <v>29</v>
      </c>
      <c r="B50" s="91" t="s">
        <v>27</v>
      </c>
      <c r="C50" s="91"/>
      <c r="D50" s="91"/>
      <c r="E50" s="91"/>
      <c r="F50" s="91"/>
      <c r="G50" s="91"/>
    </row>
    <row r="51" spans="1:2" ht="15">
      <c r="A51" s="92"/>
      <c r="B51" s="1" t="s">
        <v>21</v>
      </c>
    </row>
    <row r="52" ht="15">
      <c r="A52" s="4"/>
    </row>
    <row r="53" ht="15">
      <c r="A53" s="4"/>
    </row>
    <row r="54" spans="1:5" ht="62.2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">
      <c r="A56" s="19"/>
      <c r="B56" s="11"/>
      <c r="C56" s="11"/>
      <c r="D56" s="11"/>
      <c r="E56" s="11"/>
    </row>
    <row r="57" spans="1:5" ht="15">
      <c r="A57" s="19"/>
      <c r="B57" s="11"/>
      <c r="C57" s="11"/>
      <c r="D57" s="11"/>
      <c r="E57" s="11"/>
    </row>
    <row r="58" spans="1:5" ht="15">
      <c r="A58" s="90" t="s">
        <v>25</v>
      </c>
      <c r="B58" s="90"/>
      <c r="C58" s="11"/>
      <c r="D58" s="11"/>
      <c r="E58" s="11"/>
    </row>
    <row r="59" ht="15">
      <c r="A59" s="4"/>
    </row>
    <row r="60" ht="15">
      <c r="A60" s="4"/>
    </row>
    <row r="61" spans="1:7" ht="15">
      <c r="A61" s="3" t="s">
        <v>72</v>
      </c>
      <c r="B61" s="91" t="s">
        <v>30</v>
      </c>
      <c r="C61" s="91"/>
      <c r="D61" s="91"/>
      <c r="E61" s="91"/>
      <c r="F61" s="91"/>
      <c r="G61" s="91"/>
    </row>
    <row r="62" ht="15">
      <c r="A62" s="4"/>
    </row>
    <row r="63" ht="1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">
      <c r="A67" s="10"/>
      <c r="B67" s="11"/>
      <c r="C67" s="10"/>
      <c r="D67" s="10"/>
      <c r="E67" s="10"/>
      <c r="F67" s="10"/>
      <c r="G67" s="10"/>
    </row>
    <row r="68" spans="1:7" ht="1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">
      <c r="A69" s="11"/>
      <c r="B69" s="11"/>
      <c r="C69" s="10"/>
      <c r="D69" s="10"/>
      <c r="E69" s="10"/>
      <c r="F69" s="10"/>
      <c r="G69" s="10"/>
    </row>
    <row r="70" spans="1:7" ht="1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">
      <c r="A71" s="10"/>
      <c r="B71" s="11"/>
      <c r="C71" s="10"/>
      <c r="D71" s="10"/>
      <c r="E71" s="10"/>
      <c r="F71" s="10"/>
      <c r="G71" s="10"/>
    </row>
    <row r="72" spans="1:7" ht="1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">
      <c r="A73" s="11"/>
      <c r="B73" s="11"/>
      <c r="C73" s="10"/>
      <c r="D73" s="10"/>
      <c r="E73" s="10"/>
      <c r="F73" s="10"/>
      <c r="G73" s="10"/>
    </row>
    <row r="74" ht="15">
      <c r="A74" s="4"/>
    </row>
    <row r="75" ht="15">
      <c r="A75" s="4"/>
    </row>
    <row r="76" spans="1:4" ht="15.75" customHeight="1">
      <c r="A76" s="97" t="s">
        <v>73</v>
      </c>
      <c r="B76" s="97"/>
      <c r="C76" s="97"/>
      <c r="D76" s="1"/>
    </row>
    <row r="77" spans="1:7" ht="32.25" customHeight="1">
      <c r="A77" s="97"/>
      <c r="B77" s="97"/>
      <c r="C77" s="97"/>
      <c r="D77" s="13"/>
      <c r="E77" s="12"/>
      <c r="F77" s="98"/>
      <c r="G77" s="98"/>
    </row>
    <row r="78" spans="1:7" ht="15">
      <c r="A78" s="6"/>
      <c r="B78" s="3"/>
      <c r="D78" s="8" t="s">
        <v>38</v>
      </c>
      <c r="F78" s="95" t="s">
        <v>78</v>
      </c>
      <c r="G78" s="95"/>
    </row>
    <row r="79" spans="1:4" ht="15">
      <c r="A79" s="91" t="s">
        <v>40</v>
      </c>
      <c r="B79" s="91"/>
      <c r="C79" s="3"/>
      <c r="D79" s="3"/>
    </row>
    <row r="80" spans="1:4" ht="15">
      <c r="A80" s="23" t="s">
        <v>74</v>
      </c>
      <c r="B80" s="18"/>
      <c r="C80" s="21"/>
      <c r="D80" s="21"/>
    </row>
    <row r="81" spans="1:7" ht="45.75" customHeight="1">
      <c r="A81" s="91" t="s">
        <v>75</v>
      </c>
      <c r="B81" s="91"/>
      <c r="C81" s="91"/>
      <c r="D81" s="13"/>
      <c r="E81" s="12"/>
      <c r="F81" s="98"/>
      <c r="G81" s="98"/>
    </row>
    <row r="82" spans="1:7" ht="15">
      <c r="A82" s="1"/>
      <c r="B82" s="3"/>
      <c r="C82" s="3"/>
      <c r="D82" s="8" t="s">
        <v>38</v>
      </c>
      <c r="F82" s="95" t="s">
        <v>78</v>
      </c>
      <c r="G82" s="95"/>
    </row>
    <row r="83" ht="13.5">
      <c r="A83" s="24" t="s">
        <v>76</v>
      </c>
    </row>
    <row r="84" ht="13.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2">
      <selection activeCell="E8" sqref="E8:G8"/>
    </sheetView>
  </sheetViews>
  <sheetFormatPr defaultColWidth="21.57421875" defaultRowHeight="15"/>
  <cols>
    <col min="1" max="1" width="6.57421875" style="5" customWidth="1"/>
    <col min="2" max="2" width="42.8515625" style="5" customWidth="1"/>
    <col min="3" max="7" width="21.57421875" style="5" customWidth="1"/>
    <col min="8" max="29" width="10.28125" style="5" customWidth="1"/>
    <col min="30" max="16384" width="21.57421875" style="5" customWidth="1"/>
  </cols>
  <sheetData>
    <row r="1" spans="6:7" ht="13.5">
      <c r="F1" s="88" t="s">
        <v>99</v>
      </c>
      <c r="G1" s="89"/>
    </row>
    <row r="2" spans="6:7" ht="13.5">
      <c r="F2" s="89"/>
      <c r="G2" s="89"/>
    </row>
    <row r="3" spans="6:7" ht="32.25" customHeight="1">
      <c r="F3" s="89"/>
      <c r="G3" s="89"/>
    </row>
    <row r="4" spans="1:5" ht="15">
      <c r="A4" s="37"/>
      <c r="E4" s="37" t="s">
        <v>0</v>
      </c>
    </row>
    <row r="5" spans="1:7" ht="15">
      <c r="A5" s="37"/>
      <c r="E5" s="93" t="s">
        <v>1</v>
      </c>
      <c r="F5" s="93"/>
      <c r="G5" s="93"/>
    </row>
    <row r="6" spans="1:7" ht="15">
      <c r="A6" s="37"/>
      <c r="B6" s="37"/>
      <c r="E6" s="94" t="s">
        <v>111</v>
      </c>
      <c r="F6" s="94"/>
      <c r="G6" s="94"/>
    </row>
    <row r="7" spans="1:7" ht="15" customHeight="1">
      <c r="A7" s="37"/>
      <c r="E7" s="95" t="s">
        <v>2</v>
      </c>
      <c r="F7" s="95"/>
      <c r="G7" s="95"/>
    </row>
    <row r="8" spans="1:7" ht="15">
      <c r="A8" s="37"/>
      <c r="B8" s="37"/>
      <c r="E8" s="94" t="s">
        <v>185</v>
      </c>
      <c r="F8" s="94"/>
      <c r="G8" s="94"/>
    </row>
    <row r="9" spans="1:7" ht="15" customHeight="1">
      <c r="A9" s="37"/>
      <c r="E9" s="95"/>
      <c r="F9" s="95"/>
      <c r="G9" s="95"/>
    </row>
    <row r="10" spans="1:7" ht="15">
      <c r="A10" s="37"/>
      <c r="E10" s="91"/>
      <c r="F10" s="91"/>
      <c r="G10" s="91"/>
    </row>
    <row r="13" spans="1:7" ht="15">
      <c r="A13" s="85" t="s">
        <v>4</v>
      </c>
      <c r="B13" s="85"/>
      <c r="C13" s="85"/>
      <c r="D13" s="85"/>
      <c r="E13" s="85"/>
      <c r="F13" s="85"/>
      <c r="G13" s="85"/>
    </row>
    <row r="14" spans="1:7" ht="15">
      <c r="A14" s="85" t="s">
        <v>112</v>
      </c>
      <c r="B14" s="85"/>
      <c r="C14" s="85"/>
      <c r="D14" s="85"/>
      <c r="E14" s="85"/>
      <c r="F14" s="85"/>
      <c r="G14" s="85"/>
    </row>
    <row r="17" spans="1:7" ht="30" customHeight="1">
      <c r="A17" s="5">
        <v>1</v>
      </c>
      <c r="B17" s="83" t="s">
        <v>162</v>
      </c>
      <c r="C17" s="103" t="s">
        <v>124</v>
      </c>
      <c r="D17" s="103"/>
      <c r="E17" s="103"/>
      <c r="F17" s="103"/>
      <c r="G17" s="68" t="s">
        <v>108</v>
      </c>
    </row>
    <row r="18" spans="2:7" ht="32.25" customHeight="1">
      <c r="B18" s="82" t="s">
        <v>125</v>
      </c>
      <c r="C18" s="69" t="s">
        <v>2</v>
      </c>
      <c r="D18" s="69"/>
      <c r="E18" s="69"/>
      <c r="F18" s="69"/>
      <c r="G18" s="69" t="s">
        <v>101</v>
      </c>
    </row>
    <row r="19" spans="1:7" ht="22.5" customHeight="1">
      <c r="A19" s="5">
        <v>2</v>
      </c>
      <c r="B19" s="83" t="s">
        <v>163</v>
      </c>
      <c r="C19" s="103" t="s">
        <v>124</v>
      </c>
      <c r="D19" s="103"/>
      <c r="E19" s="103"/>
      <c r="F19" s="103"/>
      <c r="G19" s="68" t="s">
        <v>108</v>
      </c>
    </row>
    <row r="20" spans="2:7" ht="22.5" customHeight="1">
      <c r="B20" s="104" t="s">
        <v>125</v>
      </c>
      <c r="C20" s="69" t="s">
        <v>2</v>
      </c>
      <c r="D20" s="69"/>
      <c r="E20" s="69"/>
      <c r="F20" s="69"/>
      <c r="G20" s="69" t="s">
        <v>101</v>
      </c>
    </row>
    <row r="21" spans="2:7" ht="13.5" customHeight="1">
      <c r="B21" s="105"/>
      <c r="C21" s="69"/>
      <c r="D21" s="69"/>
      <c r="E21" s="69"/>
      <c r="F21" s="69"/>
      <c r="G21" s="69"/>
    </row>
    <row r="22" spans="1:7" ht="35.25" customHeight="1">
      <c r="A22" s="41" t="s">
        <v>102</v>
      </c>
      <c r="B22" s="83" t="s">
        <v>164</v>
      </c>
      <c r="C22" s="62">
        <v>6030</v>
      </c>
      <c r="D22" s="83" t="s">
        <v>165</v>
      </c>
      <c r="E22" s="106" t="s">
        <v>116</v>
      </c>
      <c r="F22" s="106"/>
      <c r="G22" s="45" t="s">
        <v>109</v>
      </c>
    </row>
    <row r="23" spans="2:7" ht="56.25" customHeight="1">
      <c r="B23" s="42" t="s">
        <v>103</v>
      </c>
      <c r="C23" s="43" t="s">
        <v>104</v>
      </c>
      <c r="D23" s="40" t="s">
        <v>105</v>
      </c>
      <c r="E23" s="104" t="s">
        <v>106</v>
      </c>
      <c r="F23" s="104"/>
      <c r="G23" s="43" t="s">
        <v>107</v>
      </c>
    </row>
    <row r="24" spans="1:7" ht="42" customHeight="1">
      <c r="A24" s="35" t="s">
        <v>11</v>
      </c>
      <c r="B24" s="91" t="s">
        <v>161</v>
      </c>
      <c r="C24" s="91"/>
      <c r="D24" s="91"/>
      <c r="E24" s="91"/>
      <c r="F24" s="91"/>
      <c r="G24" s="91"/>
    </row>
    <row r="25" spans="1:7" ht="20.25" customHeight="1">
      <c r="A25" s="35" t="s">
        <v>13</v>
      </c>
      <c r="B25" s="91" t="s">
        <v>174</v>
      </c>
      <c r="C25" s="91"/>
      <c r="D25" s="91"/>
      <c r="E25" s="91"/>
      <c r="F25" s="91"/>
      <c r="G25" s="91"/>
    </row>
    <row r="26" spans="1:7" ht="15.75" customHeight="1">
      <c r="A26" s="81"/>
      <c r="B26" s="99" t="s">
        <v>166</v>
      </c>
      <c r="C26" s="99"/>
      <c r="D26" s="99"/>
      <c r="E26" s="99"/>
      <c r="F26" s="99"/>
      <c r="G26" s="99"/>
    </row>
    <row r="27" spans="1:7" ht="15.75" customHeight="1">
      <c r="A27" s="81"/>
      <c r="B27" s="99" t="s">
        <v>167</v>
      </c>
      <c r="C27" s="99"/>
      <c r="D27" s="99"/>
      <c r="E27" s="99"/>
      <c r="F27" s="99"/>
      <c r="G27" s="99"/>
    </row>
    <row r="28" spans="1:7" ht="15.75" customHeight="1">
      <c r="A28" s="81"/>
      <c r="B28" s="99" t="s">
        <v>168</v>
      </c>
      <c r="C28" s="99"/>
      <c r="D28" s="99"/>
      <c r="E28" s="99"/>
      <c r="F28" s="99"/>
      <c r="G28" s="99"/>
    </row>
    <row r="29" spans="1:7" ht="15.75" customHeight="1">
      <c r="A29" s="81"/>
      <c r="B29" s="99" t="s">
        <v>169</v>
      </c>
      <c r="C29" s="99"/>
      <c r="D29" s="99"/>
      <c r="E29" s="99"/>
      <c r="F29" s="99"/>
      <c r="G29" s="99"/>
    </row>
    <row r="30" spans="1:7" ht="21.75" customHeight="1">
      <c r="A30" s="81"/>
      <c r="B30" s="99" t="s">
        <v>171</v>
      </c>
      <c r="C30" s="99"/>
      <c r="D30" s="99"/>
      <c r="E30" s="99"/>
      <c r="F30" s="99"/>
      <c r="G30" s="99"/>
    </row>
    <row r="31" spans="1:7" ht="36" customHeight="1">
      <c r="A31" s="81"/>
      <c r="B31" s="99" t="s">
        <v>178</v>
      </c>
      <c r="C31" s="99"/>
      <c r="D31" s="99"/>
      <c r="E31" s="99"/>
      <c r="F31" s="99"/>
      <c r="G31" s="99"/>
    </row>
    <row r="32" spans="1:7" ht="19.5" customHeight="1">
      <c r="A32" s="81"/>
      <c r="B32" s="99" t="s">
        <v>170</v>
      </c>
      <c r="C32" s="99"/>
      <c r="D32" s="99"/>
      <c r="E32" s="99"/>
      <c r="F32" s="99"/>
      <c r="G32" s="99"/>
    </row>
    <row r="33" spans="1:7" ht="17.25" customHeight="1">
      <c r="A33" s="81"/>
      <c r="B33" s="99" t="s">
        <v>179</v>
      </c>
      <c r="C33" s="99"/>
      <c r="D33" s="99"/>
      <c r="E33" s="99"/>
      <c r="F33" s="99"/>
      <c r="G33" s="99"/>
    </row>
    <row r="34" spans="1:7" ht="32.25" customHeight="1">
      <c r="A34" s="81"/>
      <c r="B34" s="99" t="s">
        <v>172</v>
      </c>
      <c r="C34" s="99"/>
      <c r="D34" s="99"/>
      <c r="E34" s="99"/>
      <c r="F34" s="99"/>
      <c r="G34" s="99"/>
    </row>
    <row r="35" spans="1:7" ht="17.25" customHeight="1">
      <c r="A35" s="81"/>
      <c r="B35" s="99" t="s">
        <v>173</v>
      </c>
      <c r="C35" s="99"/>
      <c r="D35" s="99"/>
      <c r="E35" s="99"/>
      <c r="F35" s="99"/>
      <c r="G35" s="99"/>
    </row>
    <row r="36" spans="1:7" ht="15.75" customHeight="1">
      <c r="A36" s="81"/>
      <c r="B36" s="80"/>
      <c r="C36" s="80"/>
      <c r="D36" s="80"/>
      <c r="E36" s="80"/>
      <c r="F36" s="80"/>
      <c r="G36" s="80"/>
    </row>
    <row r="37" spans="1:7" ht="15">
      <c r="A37" s="35" t="s">
        <v>15</v>
      </c>
      <c r="B37" s="91" t="s">
        <v>67</v>
      </c>
      <c r="C37" s="91"/>
      <c r="D37" s="91"/>
      <c r="E37" s="91"/>
      <c r="F37" s="91"/>
      <c r="G37" s="91"/>
    </row>
    <row r="38" ht="15">
      <c r="A38" s="4"/>
    </row>
    <row r="39" spans="1:7" ht="15">
      <c r="A39" s="33" t="s">
        <v>17</v>
      </c>
      <c r="B39" s="90" t="s">
        <v>68</v>
      </c>
      <c r="C39" s="90"/>
      <c r="D39" s="90"/>
      <c r="E39" s="90"/>
      <c r="F39" s="90"/>
      <c r="G39" s="90"/>
    </row>
    <row r="40" spans="1:7" ht="52.5" customHeight="1">
      <c r="A40" s="33">
        <v>1</v>
      </c>
      <c r="B40" s="100" t="s">
        <v>119</v>
      </c>
      <c r="C40" s="101"/>
      <c r="D40" s="101"/>
      <c r="E40" s="101"/>
      <c r="F40" s="101"/>
      <c r="G40" s="102"/>
    </row>
    <row r="41" ht="15">
      <c r="A41" s="4"/>
    </row>
    <row r="42" spans="1:2" s="72" customFormat="1" ht="15">
      <c r="A42" s="22" t="s">
        <v>16</v>
      </c>
      <c r="B42" s="72" t="s">
        <v>117</v>
      </c>
    </row>
    <row r="43" spans="1:7" ht="15">
      <c r="A43" s="35" t="s">
        <v>19</v>
      </c>
      <c r="B43" s="91" t="s">
        <v>70</v>
      </c>
      <c r="C43" s="91"/>
      <c r="D43" s="91"/>
      <c r="E43" s="91"/>
      <c r="F43" s="91"/>
      <c r="G43" s="91"/>
    </row>
    <row r="44" spans="1:7" ht="15">
      <c r="A44" s="35"/>
      <c r="B44" s="34"/>
      <c r="C44" s="34"/>
      <c r="D44" s="34"/>
      <c r="E44" s="34"/>
      <c r="F44" s="34"/>
      <c r="G44" s="34"/>
    </row>
    <row r="45" spans="1:7" ht="15">
      <c r="A45" s="33" t="s">
        <v>17</v>
      </c>
      <c r="B45" s="90" t="s">
        <v>18</v>
      </c>
      <c r="C45" s="90"/>
      <c r="D45" s="90"/>
      <c r="E45" s="90"/>
      <c r="F45" s="90"/>
      <c r="G45" s="90"/>
    </row>
    <row r="46" spans="1:7" ht="15">
      <c r="A46" s="33">
        <v>1</v>
      </c>
      <c r="B46" s="100" t="s">
        <v>118</v>
      </c>
      <c r="C46" s="101"/>
      <c r="D46" s="101"/>
      <c r="E46" s="101"/>
      <c r="F46" s="101"/>
      <c r="G46" s="102"/>
    </row>
    <row r="47" spans="1:7" ht="15">
      <c r="A47" s="35"/>
      <c r="B47" s="34"/>
      <c r="C47" s="34"/>
      <c r="D47" s="34"/>
      <c r="E47" s="34"/>
      <c r="F47" s="34"/>
      <c r="G47" s="34"/>
    </row>
    <row r="48" spans="1:7" ht="15">
      <c r="A48" s="35" t="s">
        <v>26</v>
      </c>
      <c r="B48" s="23" t="s">
        <v>22</v>
      </c>
      <c r="C48" s="34"/>
      <c r="D48" s="34"/>
      <c r="E48" s="34"/>
      <c r="F48" s="34"/>
      <c r="G48" s="34"/>
    </row>
    <row r="49" spans="1:2" ht="15">
      <c r="A49" s="4"/>
      <c r="B49" s="5" t="s">
        <v>71</v>
      </c>
    </row>
    <row r="50" ht="15">
      <c r="A50" s="4"/>
    </row>
    <row r="51" spans="1:5" ht="15">
      <c r="A51" s="33" t="s">
        <v>17</v>
      </c>
      <c r="B51" s="33" t="s">
        <v>22</v>
      </c>
      <c r="C51" s="33" t="s">
        <v>23</v>
      </c>
      <c r="D51" s="33" t="s">
        <v>24</v>
      </c>
      <c r="E51" s="33" t="s">
        <v>25</v>
      </c>
    </row>
    <row r="52" spans="1:5" ht="15">
      <c r="A52" s="38">
        <v>1</v>
      </c>
      <c r="B52" s="38">
        <v>2</v>
      </c>
      <c r="C52" s="38">
        <v>3</v>
      </c>
      <c r="D52" s="38">
        <v>4</v>
      </c>
      <c r="E52" s="38">
        <v>5</v>
      </c>
    </row>
    <row r="53" spans="1:9" s="44" customFormat="1" ht="42" customHeight="1">
      <c r="A53" s="38">
        <v>1</v>
      </c>
      <c r="B53" s="61" t="s">
        <v>120</v>
      </c>
      <c r="C53" s="47">
        <f>74000+9600</f>
        <v>83600</v>
      </c>
      <c r="D53" s="47">
        <f>396000+9000-28000</f>
        <v>377000</v>
      </c>
      <c r="E53" s="47">
        <f aca="true" t="shared" si="0" ref="E53:E58">C53+D53</f>
        <v>460600</v>
      </c>
      <c r="F53" s="46"/>
      <c r="G53" s="46"/>
      <c r="H53" s="46"/>
      <c r="I53" s="46"/>
    </row>
    <row r="54" spans="1:9" s="44" customFormat="1" ht="65.25" customHeight="1">
      <c r="A54" s="67">
        <v>2</v>
      </c>
      <c r="B54" s="70" t="s">
        <v>130</v>
      </c>
      <c r="C54" s="47">
        <f>1116874+59520</f>
        <v>1176394</v>
      </c>
      <c r="D54" s="47">
        <f>178510+391040+1318000-1318000</f>
        <v>569550</v>
      </c>
      <c r="E54" s="47">
        <f t="shared" si="0"/>
        <v>1745944</v>
      </c>
      <c r="F54" s="46"/>
      <c r="G54" s="46"/>
      <c r="H54" s="46"/>
      <c r="I54" s="46"/>
    </row>
    <row r="55" spans="1:9" s="44" customFormat="1" ht="102" customHeight="1">
      <c r="A55" s="73">
        <v>3</v>
      </c>
      <c r="B55" s="74" t="s">
        <v>148</v>
      </c>
      <c r="C55" s="47">
        <v>0</v>
      </c>
      <c r="D55" s="47">
        <v>381000</v>
      </c>
      <c r="E55" s="47">
        <f t="shared" si="0"/>
        <v>381000</v>
      </c>
      <c r="F55" s="46"/>
      <c r="G55" s="46"/>
      <c r="H55" s="46"/>
      <c r="I55" s="46"/>
    </row>
    <row r="56" spans="1:9" s="44" customFormat="1" ht="31.5" customHeight="1">
      <c r="A56" s="60">
        <v>4</v>
      </c>
      <c r="B56" s="77" t="s">
        <v>159</v>
      </c>
      <c r="C56" s="47">
        <f>3056596+70430+28000</f>
        <v>3155026</v>
      </c>
      <c r="D56" s="47">
        <v>3000</v>
      </c>
      <c r="E56" s="47">
        <f t="shared" si="0"/>
        <v>3158026</v>
      </c>
      <c r="F56" s="46"/>
      <c r="G56" s="46"/>
      <c r="H56" s="46"/>
      <c r="I56" s="46"/>
    </row>
    <row r="57" spans="1:9" s="44" customFormat="1" ht="31.5" customHeight="1">
      <c r="A57" s="79">
        <v>5</v>
      </c>
      <c r="B57" s="77" t="s">
        <v>160</v>
      </c>
      <c r="C57" s="47">
        <v>2797504</v>
      </c>
      <c r="D57" s="47">
        <v>0</v>
      </c>
      <c r="E57" s="47">
        <f t="shared" si="0"/>
        <v>2797504</v>
      </c>
      <c r="F57" s="46"/>
      <c r="G57" s="46"/>
      <c r="H57" s="46"/>
      <c r="I57" s="46"/>
    </row>
    <row r="58" spans="1:9" s="44" customFormat="1" ht="52.5" customHeight="1">
      <c r="A58" s="60">
        <v>6</v>
      </c>
      <c r="B58" s="61" t="s">
        <v>121</v>
      </c>
      <c r="C58" s="47">
        <v>2670</v>
      </c>
      <c r="D58" s="47">
        <v>0</v>
      </c>
      <c r="E58" s="47">
        <f t="shared" si="0"/>
        <v>2670</v>
      </c>
      <c r="F58" s="46"/>
      <c r="G58" s="46"/>
      <c r="H58" s="46"/>
      <c r="I58" s="46"/>
    </row>
    <row r="59" spans="1:5" ht="15">
      <c r="A59" s="90" t="s">
        <v>25</v>
      </c>
      <c r="B59" s="90"/>
      <c r="C59" s="38">
        <f>SUM(C53:C58)</f>
        <v>7215194</v>
      </c>
      <c r="D59" s="73">
        <f>SUM(D53:D58)</f>
        <v>1330550</v>
      </c>
      <c r="E59" s="73">
        <f>SUM(E53:E58)</f>
        <v>8545744</v>
      </c>
    </row>
    <row r="60" ht="15" hidden="1">
      <c r="A60" s="4"/>
    </row>
    <row r="61" ht="15">
      <c r="A61" s="4"/>
    </row>
    <row r="62" spans="1:7" ht="15">
      <c r="A62" s="92" t="s">
        <v>29</v>
      </c>
      <c r="B62" s="91" t="s">
        <v>27</v>
      </c>
      <c r="C62" s="91"/>
      <c r="D62" s="91"/>
      <c r="E62" s="91"/>
      <c r="F62" s="91"/>
      <c r="G62" s="91"/>
    </row>
    <row r="63" spans="1:2" ht="15">
      <c r="A63" s="92"/>
      <c r="B63" s="37" t="s">
        <v>21</v>
      </c>
    </row>
    <row r="64" ht="15" hidden="1">
      <c r="A64" s="4"/>
    </row>
    <row r="65" ht="15">
      <c r="A65" s="4"/>
    </row>
    <row r="66" spans="1:5" ht="30.75">
      <c r="A66" s="33" t="s">
        <v>17</v>
      </c>
      <c r="B66" s="33" t="s">
        <v>28</v>
      </c>
      <c r="C66" s="33" t="s">
        <v>23</v>
      </c>
      <c r="D66" s="33" t="s">
        <v>24</v>
      </c>
      <c r="E66" s="33" t="s">
        <v>25</v>
      </c>
    </row>
    <row r="67" spans="1:5" ht="15">
      <c r="A67" s="33">
        <v>1</v>
      </c>
      <c r="B67" s="33">
        <v>2</v>
      </c>
      <c r="C67" s="33">
        <v>3</v>
      </c>
      <c r="D67" s="33">
        <v>4</v>
      </c>
      <c r="E67" s="33">
        <v>5</v>
      </c>
    </row>
    <row r="68" spans="1:5" ht="82.5" customHeight="1">
      <c r="A68" s="33">
        <v>1</v>
      </c>
      <c r="B68" s="11" t="s">
        <v>122</v>
      </c>
      <c r="C68" s="57">
        <f>C59</f>
        <v>7215194</v>
      </c>
      <c r="D68" s="57">
        <f>D59</f>
        <v>1330550</v>
      </c>
      <c r="E68" s="57">
        <f>E59</f>
        <v>8545744</v>
      </c>
    </row>
    <row r="69" spans="1:5" ht="15">
      <c r="A69" s="90" t="s">
        <v>25</v>
      </c>
      <c r="B69" s="90"/>
      <c r="C69" s="60">
        <f>C68</f>
        <v>7215194</v>
      </c>
      <c r="D69" s="75">
        <f>D68</f>
        <v>1330550</v>
      </c>
      <c r="E69" s="75">
        <f>E68</f>
        <v>8545744</v>
      </c>
    </row>
    <row r="70" ht="15">
      <c r="A70" s="4"/>
    </row>
    <row r="71" spans="1:7" ht="15">
      <c r="A71" s="35" t="s">
        <v>72</v>
      </c>
      <c r="B71" s="91" t="s">
        <v>30</v>
      </c>
      <c r="C71" s="91"/>
      <c r="D71" s="91"/>
      <c r="E71" s="91"/>
      <c r="F71" s="91"/>
      <c r="G71" s="91"/>
    </row>
    <row r="72" ht="15">
      <c r="A72" s="4"/>
    </row>
    <row r="73" spans="1:7" ht="46.5" customHeight="1">
      <c r="A73" s="33" t="s">
        <v>17</v>
      </c>
      <c r="B73" s="33" t="s">
        <v>31</v>
      </c>
      <c r="C73" s="33" t="s">
        <v>32</v>
      </c>
      <c r="D73" s="33" t="s">
        <v>33</v>
      </c>
      <c r="E73" s="33" t="s">
        <v>23</v>
      </c>
      <c r="F73" s="33" t="s">
        <v>24</v>
      </c>
      <c r="G73" s="33" t="s">
        <v>25</v>
      </c>
    </row>
    <row r="74" spans="1:7" ht="15">
      <c r="A74" s="38">
        <v>1</v>
      </c>
      <c r="B74" s="38">
        <v>2</v>
      </c>
      <c r="C74" s="38">
        <v>3</v>
      </c>
      <c r="D74" s="38">
        <v>4</v>
      </c>
      <c r="E74" s="38">
        <v>5</v>
      </c>
      <c r="F74" s="38">
        <v>6</v>
      </c>
      <c r="G74" s="38">
        <v>7</v>
      </c>
    </row>
    <row r="75" spans="1:7" s="44" customFormat="1" ht="13.5">
      <c r="A75" s="55">
        <v>1</v>
      </c>
      <c r="B75" s="49" t="s">
        <v>34</v>
      </c>
      <c r="C75" s="49"/>
      <c r="D75" s="49"/>
      <c r="E75" s="49"/>
      <c r="F75" s="49"/>
      <c r="G75" s="49"/>
    </row>
    <row r="76" spans="1:7" s="44" customFormat="1" ht="36" customHeight="1">
      <c r="A76" s="55"/>
      <c r="B76" s="71" t="s">
        <v>131</v>
      </c>
      <c r="C76" s="52"/>
      <c r="E76" s="52">
        <f>SUM(E77:E82)</f>
        <v>7215194</v>
      </c>
      <c r="F76" s="52">
        <f>SUM(F77:F82)</f>
        <v>1330550</v>
      </c>
      <c r="G76" s="52">
        <f>SUM(G77:G82)</f>
        <v>8545744</v>
      </c>
    </row>
    <row r="77" spans="1:7" s="44" customFormat="1" ht="45" customHeight="1">
      <c r="A77" s="55" t="s">
        <v>132</v>
      </c>
      <c r="B77" s="70" t="s">
        <v>133</v>
      </c>
      <c r="C77" s="52" t="s">
        <v>123</v>
      </c>
      <c r="D77" s="58" t="s">
        <v>113</v>
      </c>
      <c r="E77" s="47">
        <f>C53</f>
        <v>83600</v>
      </c>
      <c r="F77" s="47">
        <f>D53</f>
        <v>377000</v>
      </c>
      <c r="G77" s="52">
        <f aca="true" t="shared" si="1" ref="G77:G82">E77+F77</f>
        <v>460600</v>
      </c>
    </row>
    <row r="78" spans="1:7" s="44" customFormat="1" ht="67.5" customHeight="1">
      <c r="A78" s="55" t="s">
        <v>132</v>
      </c>
      <c r="B78" s="70" t="s">
        <v>136</v>
      </c>
      <c r="C78" s="52" t="s">
        <v>123</v>
      </c>
      <c r="D78" s="58" t="s">
        <v>113</v>
      </c>
      <c r="E78" s="47">
        <f aca="true" t="shared" si="2" ref="E78:F82">C54</f>
        <v>1176394</v>
      </c>
      <c r="F78" s="47">
        <f t="shared" si="2"/>
        <v>569550</v>
      </c>
      <c r="G78" s="52">
        <f t="shared" si="1"/>
        <v>1745944</v>
      </c>
    </row>
    <row r="79" spans="1:7" s="44" customFormat="1" ht="102" customHeight="1">
      <c r="A79" s="55" t="s">
        <v>132</v>
      </c>
      <c r="B79" s="74" t="s">
        <v>149</v>
      </c>
      <c r="C79" s="52" t="s">
        <v>123</v>
      </c>
      <c r="D79" s="58" t="s">
        <v>113</v>
      </c>
      <c r="E79" s="47">
        <f t="shared" si="2"/>
        <v>0</v>
      </c>
      <c r="F79" s="47">
        <f t="shared" si="2"/>
        <v>381000</v>
      </c>
      <c r="G79" s="52">
        <f t="shared" si="1"/>
        <v>381000</v>
      </c>
    </row>
    <row r="80" spans="1:7" s="44" customFormat="1" ht="45" customHeight="1">
      <c r="A80" s="55" t="s">
        <v>132</v>
      </c>
      <c r="B80" s="77" t="s">
        <v>152</v>
      </c>
      <c r="C80" s="52" t="s">
        <v>123</v>
      </c>
      <c r="D80" s="58" t="s">
        <v>113</v>
      </c>
      <c r="E80" s="47">
        <f t="shared" si="2"/>
        <v>3155026</v>
      </c>
      <c r="F80" s="47">
        <f t="shared" si="2"/>
        <v>3000</v>
      </c>
      <c r="G80" s="52">
        <f t="shared" si="1"/>
        <v>3158026</v>
      </c>
    </row>
    <row r="81" spans="1:7" s="44" customFormat="1" ht="45" customHeight="1">
      <c r="A81" s="55" t="s">
        <v>132</v>
      </c>
      <c r="B81" s="77" t="s">
        <v>153</v>
      </c>
      <c r="C81" s="52" t="s">
        <v>123</v>
      </c>
      <c r="D81" s="58" t="s">
        <v>113</v>
      </c>
      <c r="E81" s="47">
        <f t="shared" si="2"/>
        <v>2797504</v>
      </c>
      <c r="F81" s="47">
        <f t="shared" si="2"/>
        <v>0</v>
      </c>
      <c r="G81" s="52">
        <f t="shared" si="1"/>
        <v>2797504</v>
      </c>
    </row>
    <row r="82" spans="1:7" s="44" customFormat="1" ht="54.75" customHeight="1">
      <c r="A82" s="55" t="s">
        <v>132</v>
      </c>
      <c r="B82" s="77" t="s">
        <v>134</v>
      </c>
      <c r="C82" s="52" t="s">
        <v>123</v>
      </c>
      <c r="D82" s="58" t="s">
        <v>113</v>
      </c>
      <c r="E82" s="47">
        <f t="shared" si="2"/>
        <v>2670</v>
      </c>
      <c r="F82" s="47">
        <f t="shared" si="2"/>
        <v>0</v>
      </c>
      <c r="G82" s="52">
        <f t="shared" si="1"/>
        <v>2670</v>
      </c>
    </row>
    <row r="83" spans="1:7" s="44" customFormat="1" ht="17.25" customHeight="1">
      <c r="A83" s="55">
        <v>2</v>
      </c>
      <c r="B83" s="51" t="s">
        <v>35</v>
      </c>
      <c r="C83" s="53"/>
      <c r="D83" s="49"/>
      <c r="E83" s="53"/>
      <c r="F83" s="53"/>
      <c r="G83" s="53"/>
    </row>
    <row r="84" spans="1:7" s="44" customFormat="1" ht="47.25" customHeight="1">
      <c r="A84" s="56"/>
      <c r="B84" s="58" t="s">
        <v>135</v>
      </c>
      <c r="C84" s="54"/>
      <c r="D84" s="78"/>
      <c r="E84" s="52"/>
      <c r="F84" s="52"/>
      <c r="G84" s="52"/>
    </row>
    <row r="85" spans="1:7" s="44" customFormat="1" ht="36.75" customHeight="1">
      <c r="A85" s="55" t="s">
        <v>132</v>
      </c>
      <c r="B85" s="58" t="s">
        <v>147</v>
      </c>
      <c r="C85" s="54" t="s">
        <v>139</v>
      </c>
      <c r="D85" s="59" t="s">
        <v>114</v>
      </c>
      <c r="E85" s="47">
        <v>100</v>
      </c>
      <c r="F85" s="76">
        <f>5+2+1</f>
        <v>8</v>
      </c>
      <c r="G85" s="52">
        <f aca="true" t="shared" si="3" ref="G85:G90">E85+F85</f>
        <v>108</v>
      </c>
    </row>
    <row r="86" spans="1:7" s="44" customFormat="1" ht="31.5" customHeight="1">
      <c r="A86" s="55" t="s">
        <v>132</v>
      </c>
      <c r="B86" s="50" t="s">
        <v>137</v>
      </c>
      <c r="C86" s="54" t="s">
        <v>140</v>
      </c>
      <c r="D86" s="59" t="s">
        <v>114</v>
      </c>
      <c r="E86" s="47">
        <v>3</v>
      </c>
      <c r="F86" s="47">
        <v>3</v>
      </c>
      <c r="G86" s="52">
        <v>3</v>
      </c>
    </row>
    <row r="87" spans="1:7" s="44" customFormat="1" ht="68.25" customHeight="1">
      <c r="A87" s="55" t="s">
        <v>132</v>
      </c>
      <c r="B87" s="50" t="s">
        <v>150</v>
      </c>
      <c r="C87" s="54" t="s">
        <v>140</v>
      </c>
      <c r="D87" s="59" t="s">
        <v>114</v>
      </c>
      <c r="E87" s="47">
        <v>0</v>
      </c>
      <c r="F87" s="47">
        <v>7</v>
      </c>
      <c r="G87" s="52">
        <f t="shared" si="3"/>
        <v>7</v>
      </c>
    </row>
    <row r="88" spans="1:7" s="44" customFormat="1" ht="31.5" customHeight="1">
      <c r="A88" s="55" t="s">
        <v>132</v>
      </c>
      <c r="B88" s="71" t="s">
        <v>155</v>
      </c>
      <c r="C88" s="54" t="s">
        <v>139</v>
      </c>
      <c r="D88" s="59" t="s">
        <v>114</v>
      </c>
      <c r="E88" s="76">
        <v>98</v>
      </c>
      <c r="F88" s="47">
        <v>1</v>
      </c>
      <c r="G88" s="52">
        <f t="shared" si="3"/>
        <v>99</v>
      </c>
    </row>
    <row r="89" spans="1:7" s="44" customFormat="1" ht="31.5" customHeight="1">
      <c r="A89" s="55" t="s">
        <v>132</v>
      </c>
      <c r="B89" s="71" t="s">
        <v>156</v>
      </c>
      <c r="C89" s="54" t="s">
        <v>154</v>
      </c>
      <c r="D89" s="59" t="s">
        <v>114</v>
      </c>
      <c r="E89" s="76">
        <f>425000+1126944</f>
        <v>1551944</v>
      </c>
      <c r="F89" s="47">
        <v>0</v>
      </c>
      <c r="G89" s="52">
        <f t="shared" si="3"/>
        <v>1551944</v>
      </c>
    </row>
    <row r="90" spans="1:7" s="44" customFormat="1" ht="31.5" customHeight="1">
      <c r="A90" s="55" t="s">
        <v>132</v>
      </c>
      <c r="B90" s="58" t="s">
        <v>138</v>
      </c>
      <c r="C90" s="54" t="s">
        <v>141</v>
      </c>
      <c r="D90" s="59" t="s">
        <v>114</v>
      </c>
      <c r="E90" s="47">
        <v>300</v>
      </c>
      <c r="F90" s="47">
        <v>0</v>
      </c>
      <c r="G90" s="52">
        <f t="shared" si="3"/>
        <v>300</v>
      </c>
    </row>
    <row r="91" spans="1:7" s="44" customFormat="1" ht="13.5">
      <c r="A91" s="55">
        <v>3</v>
      </c>
      <c r="B91" s="51" t="s">
        <v>36</v>
      </c>
      <c r="C91" s="53"/>
      <c r="D91" s="49"/>
      <c r="E91" s="53"/>
      <c r="F91" s="53"/>
      <c r="G91" s="53"/>
    </row>
    <row r="92" spans="1:7" s="44" customFormat="1" ht="30" customHeight="1">
      <c r="A92" s="55"/>
      <c r="B92" s="71" t="s">
        <v>142</v>
      </c>
      <c r="C92" s="54"/>
      <c r="D92" s="59"/>
      <c r="E92" s="65"/>
      <c r="F92" s="65"/>
      <c r="G92" s="66"/>
    </row>
    <row r="93" spans="1:7" s="44" customFormat="1" ht="30.75" customHeight="1">
      <c r="A93" s="55" t="s">
        <v>132</v>
      </c>
      <c r="B93" s="58" t="s">
        <v>143</v>
      </c>
      <c r="C93" s="54" t="s">
        <v>123</v>
      </c>
      <c r="D93" s="59" t="s">
        <v>113</v>
      </c>
      <c r="E93" s="65">
        <f>E77/E85</f>
        <v>836</v>
      </c>
      <c r="F93" s="65">
        <f>F77/F85</f>
        <v>47125</v>
      </c>
      <c r="G93" s="65">
        <f aca="true" t="shared" si="4" ref="G93:G98">G77/G85</f>
        <v>4264.814814814815</v>
      </c>
    </row>
    <row r="94" spans="1:7" s="44" customFormat="1" ht="39" customHeight="1">
      <c r="A94" s="55" t="s">
        <v>132</v>
      </c>
      <c r="B94" s="58" t="s">
        <v>144</v>
      </c>
      <c r="C94" s="54" t="s">
        <v>123</v>
      </c>
      <c r="D94" s="59" t="s">
        <v>113</v>
      </c>
      <c r="E94" s="65">
        <f>E78/E86</f>
        <v>392131.3333333333</v>
      </c>
      <c r="F94" s="65">
        <f>F78/F86</f>
        <v>189850</v>
      </c>
      <c r="G94" s="65">
        <f t="shared" si="4"/>
        <v>581981.3333333334</v>
      </c>
    </row>
    <row r="95" spans="1:7" s="44" customFormat="1" ht="63.75" customHeight="1">
      <c r="A95" s="55" t="s">
        <v>132</v>
      </c>
      <c r="B95" s="50" t="s">
        <v>151</v>
      </c>
      <c r="C95" s="54" t="s">
        <v>123</v>
      </c>
      <c r="D95" s="59" t="s">
        <v>113</v>
      </c>
      <c r="E95" s="65">
        <v>0</v>
      </c>
      <c r="F95" s="65">
        <f>F79/F87</f>
        <v>54428.57142857143</v>
      </c>
      <c r="G95" s="65">
        <f t="shared" si="4"/>
        <v>54428.57142857143</v>
      </c>
    </row>
    <row r="96" spans="1:7" s="44" customFormat="1" ht="31.5" customHeight="1">
      <c r="A96" s="55" t="s">
        <v>132</v>
      </c>
      <c r="B96" s="71" t="s">
        <v>157</v>
      </c>
      <c r="C96" s="54" t="s">
        <v>123</v>
      </c>
      <c r="D96" s="59" t="s">
        <v>113</v>
      </c>
      <c r="E96" s="65">
        <f>E80/E88</f>
        <v>32194.14285714286</v>
      </c>
      <c r="F96" s="65">
        <f>F80/F88</f>
        <v>3000</v>
      </c>
      <c r="G96" s="65">
        <f t="shared" si="4"/>
        <v>31899.252525252527</v>
      </c>
    </row>
    <row r="97" spans="1:7" s="44" customFormat="1" ht="31.5" customHeight="1">
      <c r="A97" s="55" t="s">
        <v>132</v>
      </c>
      <c r="B97" s="71" t="s">
        <v>153</v>
      </c>
      <c r="C97" s="54" t="s">
        <v>158</v>
      </c>
      <c r="D97" s="59" t="s">
        <v>113</v>
      </c>
      <c r="E97" s="65">
        <f>E81/E89</f>
        <v>1.8025805054821566</v>
      </c>
      <c r="F97" s="65">
        <v>0</v>
      </c>
      <c r="G97" s="65">
        <f t="shared" si="4"/>
        <v>1.8025805054821566</v>
      </c>
    </row>
    <row r="98" spans="1:7" s="44" customFormat="1" ht="33.75" customHeight="1">
      <c r="A98" s="55" t="s">
        <v>132</v>
      </c>
      <c r="B98" s="58" t="s">
        <v>145</v>
      </c>
      <c r="C98" s="54" t="s">
        <v>123</v>
      </c>
      <c r="D98" s="59" t="s">
        <v>113</v>
      </c>
      <c r="E98" s="65">
        <f>E82/E90</f>
        <v>8.9</v>
      </c>
      <c r="F98" s="65">
        <v>0</v>
      </c>
      <c r="G98" s="65">
        <f t="shared" si="4"/>
        <v>8.9</v>
      </c>
    </row>
    <row r="99" spans="1:7" s="44" customFormat="1" ht="13.5">
      <c r="A99" s="56">
        <v>4</v>
      </c>
      <c r="B99" s="51" t="s">
        <v>37</v>
      </c>
      <c r="C99" s="53"/>
      <c r="D99" s="49"/>
      <c r="E99" s="53"/>
      <c r="F99" s="53"/>
      <c r="G99" s="53"/>
    </row>
    <row r="100" spans="1:7" s="44" customFormat="1" ht="48.75" customHeight="1">
      <c r="A100" s="56"/>
      <c r="B100" s="50" t="s">
        <v>180</v>
      </c>
      <c r="C100" s="54" t="s">
        <v>110</v>
      </c>
      <c r="D100" s="59" t="s">
        <v>115</v>
      </c>
      <c r="E100" s="54">
        <v>100</v>
      </c>
      <c r="F100" s="54">
        <v>0</v>
      </c>
      <c r="G100" s="54">
        <v>100</v>
      </c>
    </row>
    <row r="101" spans="1:7" s="44" customFormat="1" ht="33.75" customHeight="1">
      <c r="A101" s="56"/>
      <c r="B101" s="50" t="s">
        <v>177</v>
      </c>
      <c r="C101" s="54" t="s">
        <v>110</v>
      </c>
      <c r="D101" s="59" t="s">
        <v>115</v>
      </c>
      <c r="E101" s="54">
        <v>100</v>
      </c>
      <c r="F101" s="54">
        <v>100</v>
      </c>
      <c r="G101" s="54">
        <v>100</v>
      </c>
    </row>
    <row r="102" spans="1:7" s="44" customFormat="1" ht="45.75" customHeight="1">
      <c r="A102" s="56"/>
      <c r="B102" s="50" t="s">
        <v>175</v>
      </c>
      <c r="C102" s="54" t="s">
        <v>110</v>
      </c>
      <c r="D102" s="59" t="s">
        <v>176</v>
      </c>
      <c r="E102" s="84" t="s">
        <v>181</v>
      </c>
      <c r="F102" s="84" t="s">
        <v>182</v>
      </c>
      <c r="G102" s="84" t="s">
        <v>183</v>
      </c>
    </row>
    <row r="103" spans="1:7" ht="15">
      <c r="A103" s="48"/>
      <c r="B103" s="48"/>
      <c r="C103" s="39"/>
      <c r="D103" s="39"/>
      <c r="E103" s="39"/>
      <c r="F103" s="39"/>
      <c r="G103" s="39"/>
    </row>
    <row r="104" spans="1:4" ht="15.75" customHeight="1">
      <c r="A104" s="91" t="s">
        <v>129</v>
      </c>
      <c r="B104" s="91"/>
      <c r="C104" s="91"/>
      <c r="D104" s="37"/>
    </row>
    <row r="105" spans="1:7" ht="32.25" customHeight="1">
      <c r="A105" s="91"/>
      <c r="B105" s="91"/>
      <c r="C105" s="91"/>
      <c r="D105" s="36"/>
      <c r="E105" s="12"/>
      <c r="F105" s="98" t="s">
        <v>126</v>
      </c>
      <c r="G105" s="98"/>
    </row>
    <row r="106" spans="1:7" ht="15">
      <c r="A106" s="6"/>
      <c r="B106" s="35"/>
      <c r="D106" s="32" t="s">
        <v>38</v>
      </c>
      <c r="F106" s="95" t="s">
        <v>78</v>
      </c>
      <c r="G106" s="95"/>
    </row>
    <row r="107" spans="1:4" ht="15.75" customHeight="1">
      <c r="A107" s="91" t="s">
        <v>40</v>
      </c>
      <c r="B107" s="91"/>
      <c r="C107" s="64"/>
      <c r="D107" s="35"/>
    </row>
    <row r="108" spans="1:4" ht="15">
      <c r="A108" s="23" t="s">
        <v>127</v>
      </c>
      <c r="B108" s="63"/>
      <c r="C108" s="64"/>
      <c r="D108" s="35"/>
    </row>
    <row r="109" spans="1:7" ht="45.75" customHeight="1">
      <c r="A109" s="91" t="s">
        <v>128</v>
      </c>
      <c r="B109" s="91"/>
      <c r="C109" s="91"/>
      <c r="D109" s="36"/>
      <c r="E109" s="12"/>
      <c r="F109" s="98" t="s">
        <v>146</v>
      </c>
      <c r="G109" s="98"/>
    </row>
    <row r="110" spans="1:7" ht="15">
      <c r="A110" s="37"/>
      <c r="B110" s="35"/>
      <c r="C110" s="35"/>
      <c r="D110" s="32" t="s">
        <v>38</v>
      </c>
      <c r="F110" s="95" t="s">
        <v>78</v>
      </c>
      <c r="G110" s="95"/>
    </row>
    <row r="111" spans="1:2" ht="13.5">
      <c r="A111" s="107" t="s">
        <v>184</v>
      </c>
      <c r="B111" s="107"/>
    </row>
    <row r="112" ht="13.5">
      <c r="A112" s="25" t="s">
        <v>77</v>
      </c>
    </row>
  </sheetData>
  <sheetProtection/>
  <mergeCells count="45">
    <mergeCell ref="E10:G10"/>
    <mergeCell ref="A13:G13"/>
    <mergeCell ref="A14:G14"/>
    <mergeCell ref="F1:G3"/>
    <mergeCell ref="E5:G5"/>
    <mergeCell ref="E6:G6"/>
    <mergeCell ref="E7:G7"/>
    <mergeCell ref="E8:G8"/>
    <mergeCell ref="E9:G9"/>
    <mergeCell ref="C19:F19"/>
    <mergeCell ref="B20:B21"/>
    <mergeCell ref="E22:F22"/>
    <mergeCell ref="A111:B111"/>
    <mergeCell ref="A69:B69"/>
    <mergeCell ref="F105:G105"/>
    <mergeCell ref="B45:G45"/>
    <mergeCell ref="B46:G46"/>
    <mergeCell ref="B43:G43"/>
    <mergeCell ref="E23:F23"/>
    <mergeCell ref="C17:F17"/>
    <mergeCell ref="A109:C109"/>
    <mergeCell ref="F109:G109"/>
    <mergeCell ref="F110:G110"/>
    <mergeCell ref="A59:B59"/>
    <mergeCell ref="A62:A63"/>
    <mergeCell ref="B62:G62"/>
    <mergeCell ref="F106:G106"/>
    <mergeCell ref="A104:C105"/>
    <mergeCell ref="A107:B107"/>
    <mergeCell ref="B39:G39"/>
    <mergeCell ref="B71:G71"/>
    <mergeCell ref="B40:G40"/>
    <mergeCell ref="B24:G24"/>
    <mergeCell ref="B25:G25"/>
    <mergeCell ref="B37:G37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</mergeCells>
  <printOptions/>
  <pageMargins left="0.6299212598425197" right="0.15748031496062992" top="0.5118110236220472" bottom="0.2755905511811024" header="0.31496062992125984" footer="0.31496062992125984"/>
  <pageSetup horizontalDpi="600" verticalDpi="600" orientation="landscape" paperSize="9" scale="73" r:id="rId1"/>
  <rowBreaks count="4" manualBreakCount="4">
    <brk id="36" max="6" man="1"/>
    <brk id="65" max="255" man="1"/>
    <brk id="82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4.25">
      <c r="K1" s="110" t="s">
        <v>100</v>
      </c>
      <c r="L1" s="111"/>
      <c r="M1" s="111"/>
    </row>
    <row r="2" spans="11:13" ht="46.5" customHeight="1">
      <c r="K2" s="111"/>
      <c r="L2" s="111"/>
      <c r="M2" s="111"/>
    </row>
    <row r="3" spans="1:13" ht="15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5">
      <c r="A4" s="85" t="s">
        <v>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">
      <c r="A5" s="92" t="s">
        <v>6</v>
      </c>
      <c r="B5" s="7"/>
      <c r="C5" s="1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5" customHeight="1">
      <c r="A6" s="92"/>
      <c r="B6" s="8" t="s">
        <v>7</v>
      </c>
      <c r="C6" s="1"/>
      <c r="E6" s="86" t="s">
        <v>42</v>
      </c>
      <c r="F6" s="86"/>
      <c r="G6" s="86"/>
      <c r="H6" s="86"/>
      <c r="I6" s="86"/>
      <c r="J6" s="86"/>
      <c r="K6" s="86"/>
      <c r="L6" s="86"/>
      <c r="M6" s="86"/>
    </row>
    <row r="7" spans="1:13" ht="15">
      <c r="A7" s="92" t="s">
        <v>8</v>
      </c>
      <c r="B7" s="7"/>
      <c r="C7" s="1"/>
      <c r="E7" s="109"/>
      <c r="F7" s="109"/>
      <c r="G7" s="109"/>
      <c r="H7" s="109"/>
      <c r="I7" s="109"/>
      <c r="J7" s="109"/>
      <c r="K7" s="109"/>
      <c r="L7" s="109"/>
      <c r="M7" s="109"/>
    </row>
    <row r="8" spans="1:13" ht="15" customHeight="1">
      <c r="A8" s="92"/>
      <c r="B8" s="8" t="s">
        <v>7</v>
      </c>
      <c r="C8" s="1"/>
      <c r="E8" s="112" t="s">
        <v>41</v>
      </c>
      <c r="F8" s="112"/>
      <c r="G8" s="112"/>
      <c r="H8" s="112"/>
      <c r="I8" s="112"/>
      <c r="J8" s="112"/>
      <c r="K8" s="112"/>
      <c r="L8" s="112"/>
      <c r="M8" s="112"/>
    </row>
    <row r="9" spans="1:13" ht="15">
      <c r="A9" s="92" t="s">
        <v>9</v>
      </c>
      <c r="B9" s="7"/>
      <c r="C9" s="7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15" customHeight="1">
      <c r="A10" s="92"/>
      <c r="B10" s="9" t="s">
        <v>7</v>
      </c>
      <c r="C10" s="9" t="s">
        <v>10</v>
      </c>
      <c r="E10" s="86" t="s">
        <v>43</v>
      </c>
      <c r="F10" s="86"/>
      <c r="G10" s="86"/>
      <c r="H10" s="86"/>
      <c r="I10" s="86"/>
      <c r="J10" s="86"/>
      <c r="K10" s="86"/>
      <c r="L10" s="86"/>
      <c r="M10" s="86"/>
    </row>
    <row r="11" spans="1:4" ht="15">
      <c r="A11" s="92" t="s">
        <v>11</v>
      </c>
      <c r="B11" s="108" t="s">
        <v>46</v>
      </c>
      <c r="C11" s="108"/>
      <c r="D11" s="108"/>
    </row>
    <row r="12" spans="1:4" ht="15">
      <c r="A12" s="92"/>
      <c r="B12" s="108" t="s">
        <v>21</v>
      </c>
      <c r="C12" s="108"/>
      <c r="D12" s="108"/>
    </row>
    <row r="13" ht="15">
      <c r="A13" s="4"/>
    </row>
    <row r="14" ht="15">
      <c r="A14" s="4"/>
    </row>
    <row r="16" spans="2:10" ht="15">
      <c r="B16" s="90" t="s">
        <v>47</v>
      </c>
      <c r="C16" s="90"/>
      <c r="D16" s="90"/>
      <c r="E16" s="90" t="s">
        <v>48</v>
      </c>
      <c r="F16" s="90"/>
      <c r="G16" s="90"/>
      <c r="H16" s="90" t="s">
        <v>49</v>
      </c>
      <c r="I16" s="90"/>
      <c r="J16" s="90"/>
    </row>
    <row r="17" spans="2:10" ht="30.7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">
      <c r="A23" s="4"/>
    </row>
    <row r="24" spans="1:13" ht="15">
      <c r="A24" s="92" t="s">
        <v>13</v>
      </c>
      <c r="B24" s="91" t="s">
        <v>20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2" ht="15">
      <c r="A25" s="92"/>
      <c r="B25" s="1" t="s">
        <v>21</v>
      </c>
    </row>
    <row r="26" ht="15">
      <c r="A26" s="4"/>
    </row>
    <row r="27" spans="1:11" ht="79.5" customHeight="1">
      <c r="A27" s="90" t="s">
        <v>62</v>
      </c>
      <c r="B27" s="90" t="s">
        <v>61</v>
      </c>
      <c r="C27" s="90" t="s">
        <v>47</v>
      </c>
      <c r="D27" s="90"/>
      <c r="E27" s="90"/>
      <c r="F27" s="90" t="s">
        <v>48</v>
      </c>
      <c r="G27" s="90"/>
      <c r="H27" s="90"/>
      <c r="I27" s="90" t="s">
        <v>49</v>
      </c>
      <c r="J27" s="90"/>
      <c r="K27" s="90"/>
    </row>
    <row r="28" spans="1:11" ht="30.75">
      <c r="A28" s="90"/>
      <c r="B28" s="9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90" t="s">
        <v>53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ht="15">
      <c r="A35" s="4"/>
    </row>
    <row r="36" ht="15">
      <c r="A36" s="4"/>
    </row>
    <row r="37" spans="1:13" ht="15">
      <c r="A37" s="92" t="s">
        <v>15</v>
      </c>
      <c r="B37" s="91" t="s">
        <v>54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1:2" ht="15">
      <c r="A38" s="92"/>
      <c r="B38" s="1" t="s">
        <v>21</v>
      </c>
    </row>
    <row r="39" ht="15">
      <c r="A39" s="4"/>
    </row>
    <row r="40" ht="15">
      <c r="A40" s="4"/>
    </row>
    <row r="41" spans="2:11" ht="15">
      <c r="B41" s="90" t="s">
        <v>28</v>
      </c>
      <c r="C41" s="90" t="s">
        <v>47</v>
      </c>
      <c r="D41" s="90"/>
      <c r="E41" s="90"/>
      <c r="F41" s="90" t="s">
        <v>48</v>
      </c>
      <c r="G41" s="90"/>
      <c r="H41" s="90"/>
      <c r="I41" s="90" t="s">
        <v>49</v>
      </c>
      <c r="J41" s="90"/>
      <c r="K41" s="90"/>
    </row>
    <row r="42" spans="2:11" ht="41.25" customHeight="1">
      <c r="B42" s="9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">
      <c r="B47" s="90" t="s">
        <v>53</v>
      </c>
      <c r="C47" s="90"/>
      <c r="D47" s="90"/>
      <c r="E47" s="90"/>
      <c r="F47" s="90"/>
      <c r="G47" s="90"/>
      <c r="H47" s="90"/>
      <c r="I47" s="90"/>
      <c r="J47" s="90"/>
      <c r="K47" s="90"/>
    </row>
    <row r="48" ht="15">
      <c r="A48" s="4"/>
    </row>
    <row r="49" ht="15">
      <c r="A49" s="4"/>
    </row>
    <row r="50" spans="1:13" ht="15">
      <c r="A50" s="3" t="s">
        <v>16</v>
      </c>
      <c r="B50" s="91" t="s">
        <v>55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ht="15">
      <c r="A51" s="4"/>
    </row>
    <row r="52" ht="15">
      <c r="A52" s="4"/>
    </row>
    <row r="53" spans="1:13" ht="31.5" customHeight="1">
      <c r="A53" s="90" t="s">
        <v>63</v>
      </c>
      <c r="B53" s="90" t="s">
        <v>56</v>
      </c>
      <c r="C53" s="90" t="s">
        <v>32</v>
      </c>
      <c r="D53" s="90" t="s">
        <v>33</v>
      </c>
      <c r="E53" s="90" t="s">
        <v>47</v>
      </c>
      <c r="F53" s="90"/>
      <c r="G53" s="90"/>
      <c r="H53" s="90" t="s">
        <v>57</v>
      </c>
      <c r="I53" s="90"/>
      <c r="J53" s="90"/>
      <c r="K53" s="90" t="s">
        <v>49</v>
      </c>
      <c r="L53" s="90"/>
      <c r="M53" s="90"/>
    </row>
    <row r="54" spans="1:13" ht="15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ht="30.75">
      <c r="A55" s="90"/>
      <c r="B55" s="90"/>
      <c r="C55" s="90"/>
      <c r="D55" s="9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90" t="s">
        <v>59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ht="1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90" t="s">
        <v>59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ht="30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90" t="s">
        <v>59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1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90" t="s">
        <v>59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5">
      <c r="A69" s="90" t="s">
        <v>60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ht="15">
      <c r="A70" s="4"/>
    </row>
    <row r="71" ht="15">
      <c r="A71" s="4"/>
    </row>
    <row r="72" spans="1:13" ht="15">
      <c r="A72" s="91" t="s">
        <v>64</v>
      </c>
      <c r="B72" s="91"/>
      <c r="C72" s="91"/>
      <c r="D72" s="91"/>
      <c r="E72" s="91"/>
      <c r="F72" s="91"/>
      <c r="G72" s="91"/>
      <c r="H72" s="16"/>
      <c r="J72" s="113"/>
      <c r="K72" s="113"/>
      <c r="L72" s="113"/>
      <c r="M72" s="113"/>
    </row>
    <row r="73" spans="1:13" ht="15">
      <c r="A73" s="1"/>
      <c r="B73" s="3"/>
      <c r="C73" s="3"/>
      <c r="D73" s="1"/>
      <c r="H73" s="15" t="s">
        <v>38</v>
      </c>
      <c r="J73" s="95" t="s">
        <v>39</v>
      </c>
      <c r="K73" s="95"/>
      <c r="L73" s="95"/>
      <c r="M73" s="95"/>
    </row>
    <row r="74" spans="1:4" ht="15" customHeight="1">
      <c r="A74" s="2"/>
      <c r="D74" s="1"/>
    </row>
    <row r="75" spans="1:13" ht="15">
      <c r="A75" s="91" t="s">
        <v>65</v>
      </c>
      <c r="B75" s="91"/>
      <c r="C75" s="91"/>
      <c r="D75" s="91"/>
      <c r="E75" s="91"/>
      <c r="F75" s="91"/>
      <c r="G75" s="91"/>
      <c r="H75" s="16"/>
      <c r="J75" s="113"/>
      <c r="K75" s="113"/>
      <c r="L75" s="113"/>
      <c r="M75" s="11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5" t="s">
        <v>39</v>
      </c>
      <c r="K76" s="95"/>
      <c r="L76" s="95"/>
      <c r="M76" s="95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8" t="s">
        <v>98</v>
      </c>
      <c r="K1" s="88"/>
      <c r="L1" s="88"/>
      <c r="M1" s="88"/>
    </row>
    <row r="2" spans="10:13" ht="15">
      <c r="J2" s="88"/>
      <c r="K2" s="88"/>
      <c r="L2" s="88"/>
      <c r="M2" s="88"/>
    </row>
    <row r="3" spans="10:13" ht="15">
      <c r="J3" s="88"/>
      <c r="K3" s="88"/>
      <c r="L3" s="88"/>
      <c r="M3" s="88"/>
    </row>
    <row r="4" spans="10:13" ht="15">
      <c r="J4" s="88"/>
      <c r="K4" s="88"/>
      <c r="L4" s="88"/>
      <c r="M4" s="88"/>
    </row>
    <row r="5" spans="1:13" ht="15">
      <c r="A5" s="85" t="s">
        <v>44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">
      <c r="A6" s="85" t="s">
        <v>79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5">
      <c r="A7" s="92" t="s">
        <v>6</v>
      </c>
      <c r="B7" s="20"/>
      <c r="C7" s="17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15" customHeight="1">
      <c r="A8" s="92"/>
      <c r="B8" s="27" t="s">
        <v>66</v>
      </c>
      <c r="C8" s="17"/>
      <c r="E8" s="116" t="s">
        <v>42</v>
      </c>
      <c r="F8" s="116"/>
      <c r="G8" s="116"/>
      <c r="H8" s="116"/>
      <c r="I8" s="116"/>
      <c r="J8" s="116"/>
      <c r="K8" s="116"/>
      <c r="L8" s="116"/>
      <c r="M8" s="116"/>
    </row>
    <row r="9" spans="1:13" ht="15">
      <c r="A9" s="92" t="s">
        <v>8</v>
      </c>
      <c r="B9" s="20"/>
      <c r="C9" s="17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5" customHeight="1">
      <c r="A10" s="92"/>
      <c r="B10" s="27" t="s">
        <v>66</v>
      </c>
      <c r="C10" s="17"/>
      <c r="E10" s="117" t="s">
        <v>41</v>
      </c>
      <c r="F10" s="117"/>
      <c r="G10" s="117"/>
      <c r="H10" s="117"/>
      <c r="I10" s="117"/>
      <c r="J10" s="117"/>
      <c r="K10" s="117"/>
      <c r="L10" s="117"/>
      <c r="M10" s="117"/>
    </row>
    <row r="11" spans="1:13" ht="15">
      <c r="A11" s="92" t="s">
        <v>9</v>
      </c>
      <c r="B11" s="20"/>
      <c r="C11" s="20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5" customHeight="1">
      <c r="A12" s="92"/>
      <c r="B12" s="21" t="s">
        <v>96</v>
      </c>
      <c r="C12" s="21" t="s">
        <v>10</v>
      </c>
      <c r="E12" s="116" t="s">
        <v>43</v>
      </c>
      <c r="F12" s="116"/>
      <c r="G12" s="116"/>
      <c r="H12" s="116"/>
      <c r="I12" s="116"/>
      <c r="J12" s="116"/>
      <c r="K12" s="116"/>
      <c r="L12" s="116"/>
      <c r="M12" s="116"/>
    </row>
    <row r="13" spans="1:13" ht="19.5" customHeight="1">
      <c r="A13" s="108" t="s">
        <v>80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ht="15">
      <c r="A14" s="4"/>
    </row>
    <row r="15" spans="1:13" ht="30.75">
      <c r="A15" s="19" t="s">
        <v>62</v>
      </c>
      <c r="B15" s="90" t="s">
        <v>68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 ht="15">
      <c r="A16" s="1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5">
      <c r="A17" s="1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ht="15">
      <c r="A18" s="4"/>
    </row>
    <row r="19" ht="15">
      <c r="A19" s="28" t="s">
        <v>81</v>
      </c>
    </row>
    <row r="20" ht="15">
      <c r="A20" s="17"/>
    </row>
    <row r="21" ht="15">
      <c r="A21" s="28" t="s">
        <v>82</v>
      </c>
    </row>
    <row r="22" ht="15">
      <c r="A22" s="4"/>
    </row>
    <row r="23" spans="1:13" ht="32.25" customHeight="1">
      <c r="A23" s="19" t="s">
        <v>62</v>
      </c>
      <c r="B23" s="90" t="s">
        <v>18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15">
      <c r="A24" s="1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5">
      <c r="A25" s="1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ht="15">
      <c r="A26" s="4"/>
    </row>
    <row r="27" ht="15">
      <c r="A27" s="28" t="s">
        <v>83</v>
      </c>
    </row>
    <row r="28" ht="46.5">
      <c r="A28" s="17" t="s">
        <v>71</v>
      </c>
    </row>
    <row r="29" ht="15">
      <c r="A29" s="4"/>
    </row>
    <row r="30" spans="1:26" ht="30" customHeight="1">
      <c r="A30" s="90" t="s">
        <v>62</v>
      </c>
      <c r="B30" s="90" t="s">
        <v>84</v>
      </c>
      <c r="C30" s="90"/>
      <c r="D30" s="90"/>
      <c r="E30" s="90" t="s">
        <v>47</v>
      </c>
      <c r="F30" s="90"/>
      <c r="G30" s="90"/>
      <c r="H30" s="90" t="s">
        <v>85</v>
      </c>
      <c r="I30" s="90"/>
      <c r="J30" s="90"/>
      <c r="K30" s="90" t="s">
        <v>49</v>
      </c>
      <c r="L30" s="90"/>
      <c r="M30" s="90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33" customHeight="1">
      <c r="A31" s="90"/>
      <c r="B31" s="90"/>
      <c r="C31" s="90"/>
      <c r="D31" s="90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">
      <c r="A32" s="19">
        <v>1</v>
      </c>
      <c r="B32" s="90">
        <v>2</v>
      </c>
      <c r="C32" s="90"/>
      <c r="D32" s="9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">
      <c r="A33" s="19"/>
      <c r="B33" s="90" t="s">
        <v>25</v>
      </c>
      <c r="C33" s="90"/>
      <c r="D33" s="90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">
      <c r="A34" s="19"/>
      <c r="B34" s="90"/>
      <c r="C34" s="90"/>
      <c r="D34" s="90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18" t="s">
        <v>86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</row>
    <row r="36" ht="15">
      <c r="A36" s="4"/>
    </row>
    <row r="37" spans="1:13" ht="33" customHeight="1">
      <c r="A37" s="91" t="s">
        <v>87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ht="46.5">
      <c r="A38" s="17" t="s">
        <v>71</v>
      </c>
    </row>
    <row r="39" ht="15">
      <c r="A39" s="4"/>
    </row>
    <row r="40" spans="1:13" ht="31.5" customHeight="1">
      <c r="A40" s="90" t="s">
        <v>17</v>
      </c>
      <c r="B40" s="90" t="s">
        <v>88</v>
      </c>
      <c r="C40" s="90"/>
      <c r="D40" s="90"/>
      <c r="E40" s="90" t="s">
        <v>47</v>
      </c>
      <c r="F40" s="90"/>
      <c r="G40" s="90"/>
      <c r="H40" s="90" t="s">
        <v>85</v>
      </c>
      <c r="I40" s="90"/>
      <c r="J40" s="90"/>
      <c r="K40" s="90" t="s">
        <v>49</v>
      </c>
      <c r="L40" s="90"/>
      <c r="M40" s="90"/>
    </row>
    <row r="41" spans="1:13" ht="33.75" customHeight="1">
      <c r="A41" s="90"/>
      <c r="B41" s="90"/>
      <c r="C41" s="90"/>
      <c r="D41" s="90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">
      <c r="A42" s="19">
        <v>1</v>
      </c>
      <c r="B42" s="90">
        <v>2</v>
      </c>
      <c r="C42" s="90"/>
      <c r="D42" s="9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">
      <c r="A43" s="19"/>
      <c r="B43" s="90"/>
      <c r="C43" s="90"/>
      <c r="D43" s="90"/>
      <c r="E43" s="19"/>
      <c r="F43" s="19"/>
      <c r="G43" s="19"/>
      <c r="H43" s="19"/>
      <c r="I43" s="19"/>
      <c r="J43" s="19"/>
      <c r="K43" s="19"/>
      <c r="L43" s="19"/>
      <c r="M43" s="19"/>
    </row>
    <row r="44" ht="15">
      <c r="A44" s="4"/>
    </row>
    <row r="45" ht="15">
      <c r="A45" s="28" t="s">
        <v>89</v>
      </c>
    </row>
    <row r="46" ht="15">
      <c r="A46" s="4"/>
    </row>
    <row r="47" spans="1:13" ht="29.25" customHeight="1">
      <c r="A47" s="90" t="s">
        <v>17</v>
      </c>
      <c r="B47" s="90" t="s">
        <v>56</v>
      </c>
      <c r="C47" s="90" t="s">
        <v>32</v>
      </c>
      <c r="D47" s="90" t="s">
        <v>33</v>
      </c>
      <c r="E47" s="90" t="s">
        <v>47</v>
      </c>
      <c r="F47" s="90"/>
      <c r="G47" s="90"/>
      <c r="H47" s="90" t="s">
        <v>90</v>
      </c>
      <c r="I47" s="90"/>
      <c r="J47" s="90"/>
      <c r="K47" s="90" t="s">
        <v>49</v>
      </c>
      <c r="L47" s="90"/>
      <c r="M47" s="90"/>
    </row>
    <row r="48" spans="1:13" ht="30.75" customHeight="1">
      <c r="A48" s="90"/>
      <c r="B48" s="90"/>
      <c r="C48" s="90"/>
      <c r="D48" s="90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">
      <c r="A53" s="90" t="s">
        <v>91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ht="1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">
      <c r="A57" s="90" t="s">
        <v>91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ht="30.7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">
      <c r="A61" s="90" t="s">
        <v>91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ht="1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">
      <c r="A65" s="90" t="s">
        <v>91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15">
      <c r="A66" s="90" t="s">
        <v>60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ht="1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108" t="s">
        <v>93</v>
      </c>
      <c r="B69" s="108"/>
      <c r="C69" s="108"/>
      <c r="D69" s="108"/>
    </row>
    <row r="70" spans="1:4" ht="19.5" customHeight="1">
      <c r="A70" s="30" t="s">
        <v>94</v>
      </c>
      <c r="B70" s="30"/>
      <c r="C70" s="30"/>
      <c r="D70" s="30"/>
    </row>
    <row r="71" spans="1:5" ht="15">
      <c r="A71" s="97" t="s">
        <v>97</v>
      </c>
      <c r="B71" s="97"/>
      <c r="C71" s="97"/>
      <c r="D71" s="97"/>
      <c r="E71" s="97"/>
    </row>
    <row r="72" spans="1:13" ht="15">
      <c r="A72" s="97"/>
      <c r="B72" s="97"/>
      <c r="C72" s="97"/>
      <c r="D72" s="97"/>
      <c r="E72" s="97"/>
      <c r="G72" s="120"/>
      <c r="H72" s="120"/>
      <c r="J72" s="120"/>
      <c r="K72" s="120"/>
      <c r="L72" s="120"/>
      <c r="M72" s="120"/>
    </row>
    <row r="73" spans="1:13" ht="15.75" customHeight="1">
      <c r="A73" s="31"/>
      <c r="B73" s="31"/>
      <c r="C73" s="31"/>
      <c r="D73" s="31"/>
      <c r="E73" s="31"/>
      <c r="J73" s="112" t="s">
        <v>78</v>
      </c>
      <c r="K73" s="112"/>
      <c r="L73" s="112"/>
      <c r="M73" s="112"/>
    </row>
    <row r="74" spans="1:13" ht="43.5" customHeight="1">
      <c r="A74" s="97" t="s">
        <v>95</v>
      </c>
      <c r="B74" s="97"/>
      <c r="C74" s="97"/>
      <c r="D74" s="97"/>
      <c r="E74" s="97"/>
      <c r="G74" s="120"/>
      <c r="H74" s="120"/>
      <c r="J74" s="120"/>
      <c r="K74" s="120"/>
      <c r="L74" s="120"/>
      <c r="M74" s="120"/>
    </row>
    <row r="75" spans="1:13" ht="15.75" customHeight="1">
      <c r="A75" s="97"/>
      <c r="B75" s="97"/>
      <c r="C75" s="97"/>
      <c r="D75" s="97"/>
      <c r="E75" s="97"/>
      <c r="J75" s="112" t="s">
        <v>78</v>
      </c>
      <c r="K75" s="112"/>
      <c r="L75" s="112"/>
      <c r="M75" s="112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2020-07-03T05:54:01Z</cp:lastPrinted>
  <dcterms:created xsi:type="dcterms:W3CDTF">2018-12-28T08:43:53Z</dcterms:created>
  <dcterms:modified xsi:type="dcterms:W3CDTF">2020-07-03T11:13:39Z</dcterms:modified>
  <cp:category/>
  <cp:version/>
  <cp:contentType/>
  <cp:contentStatus/>
</cp:coreProperties>
</file>