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0"/>
  </bookViews>
  <sheets>
    <sheet name="паспорт" sheetId="1" r:id="rId1"/>
  </sheets>
  <definedNames>
    <definedName name="_xlnm.Print_Area" localSheetId="0">'паспорт'!$A$1:$G$108</definedName>
  </definedNames>
  <calcPr fullCalcOnLoad="1"/>
</workbook>
</file>

<file path=xl/sharedStrings.xml><?xml version="1.0" encoding="utf-8"?>
<sst xmlns="http://schemas.openxmlformats.org/spreadsheetml/2006/main" count="218" uniqueCount="126">
  <si>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</si>
  <si>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</si>
  <si>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</si>
  <si>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</si>
  <si>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</si>
  <si>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</si>
  <si>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</si>
  <si>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</si>
  <si>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</si>
  <si>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</si>
  <si>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</si>
  <si>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</si>
  <si>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</si>
  <si>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</si>
  <si>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</si>
  <si>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</si>
  <si>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</si>
  <si>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</si>
  <si>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</si>
  <si>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</si>
  <si>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</si>
  <si>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</si>
  <si>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</si>
  <si>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</si>
  <si>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</si>
  <si>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</si>
  <si>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</si>
  <si>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</si>
  <si>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</si>
  <si>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</si>
  <si>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</si>
  <si>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</si>
  <si>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</si>
  <si>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</si>
  <si>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</si>
  <si>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</si>
  <si>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</si>
  <si>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</si>
  <si>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</si>
  <si>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</si>
  <si>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</si>
  <si>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</si>
  <si>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</si>
  <si>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</si>
  <si>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Фінансового відділу виконкому Довгинцівської районної в місті ради</t>
  </si>
  <si>
    <t>грн.</t>
  </si>
  <si>
    <t>-</t>
  </si>
  <si>
    <t>26.08.2014 N 836</t>
  </si>
  <si>
    <t>Конституція України від 28.06.1996 № 254к/96-ВР</t>
  </si>
  <si>
    <t>Бюджетний кодекс України від 08.07.2010 № 2456-17 зі змінами</t>
  </si>
  <si>
    <t>0800000</t>
  </si>
  <si>
    <t>0810000</t>
  </si>
  <si>
    <t>Затверджено</t>
  </si>
  <si>
    <t>Управління праці та соціального захисту населення  виконкому Довгинцівської районоої в місті ради</t>
  </si>
  <si>
    <t>%</t>
  </si>
  <si>
    <t>бюджетної програми місцевого бюджету на 2019 рік</t>
  </si>
  <si>
    <t xml:space="preserve">Управління праці та соціального захисту населення виконкому Довгинцівської районної в місті ради
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</si>
  <si>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</si>
  <si>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</si>
  <si>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</si>
  <si>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>Начальник управління праці та соціального захисту населення виконкому Довгинцівської районної в місті ради</t>
  </si>
  <si>
    <t>В.Сокол</t>
  </si>
  <si>
    <t>Рішення  Довгинцівської районної в місті ради від  26.12.2018  № 198  «Про районний у місті бюджет на 2019 рік».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</si>
  <si>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</t>
  </si>
  <si>
    <t xml:space="preserve">(у редакції наказу Міністерства фінансів України </t>
  </si>
  <si>
    <t>від 15 листопада 2018 року № 908)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</si>
  <si>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</si>
  <si>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r>
      <t>___</t>
    </r>
    <r>
      <rPr>
        <u val="single"/>
        <sz val="12"/>
        <color indexed="8"/>
        <rFont val="Times New Roman"/>
        <family val="1"/>
      </rPr>
      <t>15.01.2019_ N _6/2_</t>
    </r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</si>
  <si>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</si>
  <si>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Відсоток виконання бюджетної програми</t>
  </si>
  <si>
    <t xml:space="preserve">Закон України «Про місцеве самоврядування в Україні» від 21.05.1997 № 280/97-ВР зі змінами </t>
  </si>
  <si>
    <t>Забезпечення надання допомоги визначенним категоріям населення</t>
  </si>
  <si>
    <t>Заступник начальника фінансового відділу виконкому Довгинцівської районної в місті ради</t>
  </si>
  <si>
    <t>М.Романенко</t>
  </si>
  <si>
    <t>Поштові видатки</t>
  </si>
  <si>
    <t>0813081</t>
  </si>
  <si>
    <t>Надання державної соціальної допомоги особам з інвалідністю з дитинства та дітям з інвалідністю</t>
  </si>
  <si>
    <r>
      <t>Обсяг бюджетних призначень / бюджетних асигнувань - _</t>
    </r>
    <r>
      <rPr>
        <u val="single"/>
        <sz val="12"/>
        <color indexed="8"/>
        <rFont val="Times New Roman"/>
        <family val="1"/>
      </rPr>
      <t>16 994 245,00</t>
    </r>
    <r>
      <rPr>
        <sz val="12"/>
        <color indexed="8"/>
        <rFont val="Times New Roman"/>
        <family val="1"/>
      </rPr>
      <t xml:space="preserve"> гривень, у тому числі загального фонду -  </t>
    </r>
    <r>
      <rPr>
        <u val="single"/>
        <sz val="12"/>
        <color indexed="8"/>
        <rFont val="Times New Roman"/>
        <family val="1"/>
      </rPr>
      <t>16 994 245,00</t>
    </r>
    <r>
      <rPr>
        <sz val="12"/>
        <color indexed="8"/>
        <rFont val="Times New Roman"/>
        <family val="1"/>
      </rPr>
      <t xml:space="preserve"> гривень та спеціального фонду - ____________ гривень.</t>
    </r>
  </si>
  <si>
    <t>Забезпечення надання державної соціальної допомоги особам з інвалідністю з дитинства та дітям з інвалідністю</t>
  </si>
  <si>
    <t>Постанова КМУ від 04.03.2002 № 256 « Про затвердження Порядку фінансування видатків місцевих бюджетів на здійснення заходів з використання державних програм соціального захисту населення за рахунок субвенцій з державного бюджету» зі змінами</t>
  </si>
  <si>
    <t>Виплата державної соціальної допомоги особам з інвалідністю з дитинства та дітям з інвалідністю</t>
  </si>
  <si>
    <t>Витрати на надання допомоги особам з інввалідністю з дитинства І групи</t>
  </si>
  <si>
    <t>Витрати на надання допомоги особам з інввалідністю з дитинства ІІ групи</t>
  </si>
  <si>
    <t>Витрати на надання допомоги особам з інввалідністю з дитинства ІІІ групи</t>
  </si>
  <si>
    <t>Витрати на надання допомоги на дітей-інвалідів віком до 18 років, які не отримують надбавку на догляд (крім допомоги на дітей-інвалідів віком до 18 років, захворювання яких пов'язане з Чорнобильською катастрофою)</t>
  </si>
  <si>
    <t>Витрати на надання допомоги на дітей-інвалідів віком до 18 років, які отримують надбавку на догляд (крім допомоги на дітей-інвалідів віком до 18 років, захворювання яких пов'язане з Чорнобильською катастрофою), в тому числі  дітям-інвалідам, які перебувають на повному державному утриманні* з 21.12.2019 на 11 днів</t>
  </si>
  <si>
    <t>Витрати на надання надбавки на догляд за інвалідом з дитинства, віднесеним до підгрупи А I групи</t>
  </si>
  <si>
    <t>Розрахунок  
до кошторису</t>
  </si>
  <si>
    <t>Витрати на надання допомоги на дітей-інвалідів віком до 18 років, які отримують надбавку на догляд (крім допомоги на дітей-інвалідів віком до 18 років, захворювання яких пов'язане з Чорнобильською катастрофою), в тому числі  дітям-інвалідам, які перебувають на повному державному утриманні*</t>
  </si>
  <si>
    <t>Витрати на надання  надбавки на догляд за інвалідом з дитинства,  віднесеним до підгрупи Б I групи</t>
  </si>
  <si>
    <t>Витрати на надання надбавки на догляд  за  дитиною-інвалідом підгрупи А віком до 6 років (у т.ч. надбавка на догляд за дитиною-інвалідом віком  до 6 років, захворювання яких пов'язане з Чорнобильською катастрофою)</t>
  </si>
  <si>
    <t>Витрати на надання надбавки на догляд за  іншою дитиною-інвалідом віком до 6 років (у т.ч. надбавка на догляд за дитиною-інвалідом віком  до 6 років, захворювання яких пов'язане з Чорнобильською катастрофою)</t>
  </si>
  <si>
    <t>Витрати на надання надбавки на догляд за дитиною-інвалідом підгрупи  А  віком  від  6 до 18 років (у т.ч. надбавка на догляд за дитиною-інвалідом віком  від 6 до 18 років, захворювання яких пов'язане з Чорнобильською катастрофою)</t>
  </si>
  <si>
    <t>Витрати на надання надбавки на догляд за  іншою дитиною-інвалідом віком до 6 років (у т.ч. надбавка на догляд за дитиною-інвалідом віком  до 6 років, захворювання яких пов'язане з Чорнобильською катастрофою) з 21.12.2019 на 11 днів</t>
  </si>
  <si>
    <t>Витрати на надання надбавки на догляд за іншою дитиною-інвалідом віком від 6 до 18 років (у т.ч. надбавка на догляд за дитиною-інвалідом віком  від 6 до 18 років, захворювання яких пов'язане з Чорнобильською катастрофою)</t>
  </si>
  <si>
    <t>Кількість одержувачів допомоги особам з інввалідністю з дитинства І групи</t>
  </si>
  <si>
    <t>Кількість одержувачів допомоги особам з інввалідністю з дитинства ІІ групи</t>
  </si>
  <si>
    <t>Кількість одержувачів допомоги особам з інввалідністю з дитинства ІІІ групи</t>
  </si>
  <si>
    <t>Кількість одержувачів допомоги на дітей-інвалідів віком до 18 років, які не отримують надбавку на догляд (крім допомоги на дітей-інвалідів віком до 18 років, захворювання яких пов'язане з Чорнобильською катастрофою)</t>
  </si>
  <si>
    <t>Кількість одержувачів допомоги на дітей-інвалідів віком до 18 років, які отримують надбавку на догляд (крім допомоги на дітей-інвалідів віком до 18 років, захворювання яких пов'язане з Чорнобильською катастрофою), в тому числі  дітям-інвалідам, які перебувають на повному державному утриманні*</t>
  </si>
  <si>
    <t>Кількість одержувачів допомоги на дітей-інвалідів віком до 18 років, які отримують надбавку на догляд (крім допомоги на дітей-інвалідів віком до 18 років, захворювання яких пов'язане з Чорнобильською катастрофою), в тому числі  дітям-інвалідам, які перебувають на повному державному утриманні*з 21.12.2019 на 11 днів</t>
  </si>
  <si>
    <t>Кількість одержувачів надбавки на догляд за інвалідом з дитинства, віднесеним до підгрупи А I групи</t>
  </si>
  <si>
    <t>Кількість одержувачів  надбавки на догляд за інвалідом з дитинства,  віднесеним до підгрупи Б I групи</t>
  </si>
  <si>
    <t>Кількість одержувачів надбавки на догляд  за  дитиною-інвалідом підгрупи А віком до 6 років (у т.ч. надбавка на догляд за дитиною-інвалідом віком  до 6 років, захворювання яких пов'язане з Чорнобильською катастрофою)</t>
  </si>
  <si>
    <t>Кількість одержувачів надбавки на догляд за  іншою дитиною-інвалідом віком до 6 років (у т.ч. надбавка на догляд за дитиною-інвалідом віком  до 6 років, захворювання яких пов'язане з Чорнобильською катастрофою)</t>
  </si>
  <si>
    <t>Кількість одержувачів надбавки на догляд за  іншою дитиною-інвалідом віком до 6 років (у т.ч. надбавка на догляд за дитиною-інвалідом віком  до 6 років, захворювання яких пов'язане з Чорнобильською катастрофою) з 21.12.2019 на 11 днів</t>
  </si>
  <si>
    <t>Кількість одержувачів надбавки на догляд за дитиною-інвалідом підгрупи  А  віком  від  6 до 18 років (у т.ч. надбавка на догляд за дитиною-інвалідом віком  від 6 до 18 років, захворювання яких пов'язане з Чорнобильською катастрофою)</t>
  </si>
  <si>
    <t>Середньомісячний розмір допомоги особам з інввалідністю з дитинства І групи</t>
  </si>
  <si>
    <t>Середньомісячний розмір допомоги особам з інввалідністю з дитинства ІІ групи</t>
  </si>
  <si>
    <t>Середньомісячний розмір допомоги особам з інввалідністю з дитинства ІІІ групи</t>
  </si>
  <si>
    <t>Середньомісячний розмір допомоги на дітей-інвалідів віком до 18 років, які не отримують надбавку на догляд (крім допомоги на дітей-інвалідів віком до 18 років, захворювання яких пов'язане з Чорнобильською катастрофою)</t>
  </si>
  <si>
    <t>Середньомісячний розмір допомоги на дітей-інвалідів віком до 18 років, які отримують надбавку на догляд (крім допомоги на дітей-інвалідів віком до 18 років, захворювання яких пов'язане з Чорнобильською катастрофою), в тому числі  дітям-інвалідам, які перебувають на повному державному утриманні*</t>
  </si>
  <si>
    <t>Середньомісячний розмір допомоги на дітей-інвалідів віком до 18 років, які отримують надбавку на догляд (крім допомоги на дітей-інвалідів віком до 18 років, захворювання яких пов'язане з Чорнобильською катастрофою), в тому числі  дітям-інвалідам, які перебувають на повному державному утриманні*з 21.12.2019 на 11 днів</t>
  </si>
  <si>
    <t>Середньомісячний розмір надбавки на догляд за інвалідом з дитинства, віднесеним до підгрупи А I групи</t>
  </si>
  <si>
    <t>Середньомісячний розмір  надбавки на догляд за інвалідом з дитинства,  віднесеним до підгрупи Б I групи</t>
  </si>
  <si>
    <t>Середньомісячний розмір надбавки на догляд  за  дитиною-інвалідом підгрупи А віком до 6 років (у т.ч. надбавка на догляд за дитиною-інвалідом віком  до 6 років, захворювання яких пов'язане з Чорнобильською катастрофою)</t>
  </si>
  <si>
    <t>Середньомісячний розмір надбавки на догляд за  іншою дитиною-інвалідом віком до 6 років (у т.ч. надбавка на догляд за дитиною-інвалідом віком  до 6 років, захворювання яких пов'язане з Чорнобильською катастрофою)</t>
  </si>
  <si>
    <t>Середньомісячний розмір надбавки на догляд за  іншою дитиною-інвалідом віком до 6 років (у т.ч. надбавка на догляд за дитиною-інвалідом віком  до 6 років, захворювання яких пов'язане з Чорнобильською катастрофою) з 21.12.2019 на 11 днів</t>
  </si>
  <si>
    <t>Середньомісячний розмір надбавки на догляд за дитиною-інвалідом підгрупи  А  віком  від  6 до 18 років (у т.ч. надбавка на догляд за дитиною-інвалідом віком  від 6 до 18 років, захворювання яких пов'язане з Чорнобильською катастрофою)</t>
  </si>
  <si>
    <t>Середньомісячний розмір надбавки на догляд за іншою дитиною-інвалідом віком від 6 до 18 років (у т.ч. надбавка на догляд за дитиною-інвалідом віком  від 6 до 18 років, захворювання яких пов'язане з Чорнобильською катастрофою)</t>
  </si>
  <si>
    <t xml:space="preserve">Розрахунок  
</t>
  </si>
  <si>
    <t>осіб на місяць</t>
  </si>
  <si>
    <t>особа на рік</t>
  </si>
  <si>
    <t>осіб  на місяць</t>
  </si>
  <si>
    <t>Кількість одержувачів надбавки на догляд за іншою дитиною-інвалідом віком від 6 до 18 років (у т.ч. надбавка на догляд за дитиною-інвалідом віком  від 6 до 18 років, захворювання яких пов'язане з Чорнобильською катастрофою)</t>
  </si>
  <si>
    <t>Закон України від 16.11.2000 № 2109-ІІІ «Про державну соціальну допомогу особам з інвалідністю з дитиинства та дітям з інвалідністю» зі змінами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</si>
</sst>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\ &quot;грн.&quot;_-;\-* #,##0.00\ &quot;грн.&quot;_-;_-* &quot;-&quot;??\ &quot;грн.&quot;_-;_-@_-"/>
    <numFmt numFmtId="185" formatCode="_-* #,##0\ &quot;грн.&quot;_-;\-* #,##0\ &quot;грн.&quot;_-;_-* &quot;-&quot;\ &quot;грн.&quot;_-;_-@_-"/>
    <numFmt numFmtId="186" formatCode="_-* #,##0.00\ _г_р_н_._-;\-* #,##0.00\ _г_р_н_._-;_-* &quot;-&quot;??\ _г_р_н_._-;_-@_-"/>
    <numFmt numFmtId="187" formatCode="_-* #,##0\ _г_р_н_._-;\-* #,##0\ _г_р_н_._-;_-* &quot;-&quot;\ _г_р_н_._-;_-@_-"/>
    <numFmt numFmtId="188" formatCode="0.0"/>
    <numFmt numFmtId="189" formatCode="0.00000"/>
    <numFmt numFmtId="190" formatCode="0.0000"/>
    <numFmt numFmtId="191" formatCode="0.000"/>
    <numFmt numFmtId="192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8" fillId="0" borderId="0" xfId="52" applyFont="1" applyFill="1" applyProtection="1">
      <alignment/>
      <protection/>
    </xf>
    <xf numFmtId="0" fontId="8" fillId="0" borderId="0" xfId="52" applyFont="1" applyFill="1" applyAlignment="1" applyProtection="1">
      <alignment horizontal="left"/>
      <protection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12" fillId="0" borderId="10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2" fillId="0" borderId="10" xfId="0" applyFont="1" applyFill="1" applyBorder="1" applyAlignment="1" applyProtection="1">
      <alignment horizontal="justify" vertical="top" wrapText="1"/>
      <protection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0" xfId="52" applyFont="1" applyFill="1" applyAlignment="1" applyProtection="1">
      <alignment horizontal="left"/>
      <protection/>
    </xf>
    <xf numFmtId="0" fontId="10" fillId="0" borderId="12" xfId="52" applyFont="1" applyFill="1" applyBorder="1" applyAlignment="1" applyProtection="1">
      <alignment horizontal="center" vertical="top" wrapText="1"/>
      <protection/>
    </xf>
    <xf numFmtId="0" fontId="9" fillId="0" borderId="11" xfId="52" applyFont="1" applyFill="1" applyBorder="1" applyAlignment="1" applyProtection="1">
      <alignment horizontal="left" vertical="top" wrapText="1"/>
      <protection locked="0"/>
    </xf>
    <xf numFmtId="0" fontId="9" fillId="0" borderId="11" xfId="52" applyFont="1" applyFill="1" applyBorder="1" applyAlignment="1" applyProtection="1">
      <alignment horizontal="left" vertical="top"/>
      <protection locked="0"/>
    </xf>
    <xf numFmtId="0" fontId="9" fillId="0" borderId="11" xfId="52" applyFont="1" applyFill="1" applyBorder="1" applyAlignment="1" applyProtection="1">
      <alignment horizontal="left" wrapText="1"/>
      <protection/>
    </xf>
    <xf numFmtId="0" fontId="8" fillId="0" borderId="11" xfId="52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center" wrapText="1"/>
    </xf>
    <xf numFmtId="0" fontId="4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tabSelected="1" view="pageBreakPreview" zoomScaleSheetLayoutView="100" zoomScalePageLayoutView="0" workbookViewId="0" topLeftCell="A90">
      <selection activeCell="C61" sqref="C61"/>
    </sheetView>
  </sheetViews>
  <sheetFormatPr defaultColWidth="21.57421875" defaultRowHeight="15"/>
  <cols>
    <col min="1" max="1" width="6.57421875" style="2" customWidth="1"/>
    <col min="2" max="2" width="33.57421875" style="2" customWidth="1"/>
    <col min="3" max="16384" width="21.57421875" style="2" customWidth="1"/>
  </cols>
  <sheetData>
    <row r="1" spans="5:7" ht="15.75">
      <c r="E1" s="3" t="s">
        <v>0</v>
      </c>
      <c r="F1" s="3"/>
      <c r="G1" s="3"/>
    </row>
    <row r="2" spans="5:7" ht="15.75">
      <c r="E2" s="30" t="s">
        <v>43</v>
      </c>
      <c r="F2" s="30"/>
      <c r="G2" s="30"/>
    </row>
    <row r="3" spans="5:7" ht="15.75">
      <c r="E3" s="4" t="s">
        <v>47</v>
      </c>
      <c r="F3" s="3"/>
      <c r="G3" s="3"/>
    </row>
    <row r="4" spans="5:7" ht="15.75">
      <c r="E4" s="4" t="s">
        <v>64</v>
      </c>
      <c r="F4" s="3"/>
      <c r="G4" s="3"/>
    </row>
    <row r="5" spans="5:7" ht="15.75">
      <c r="E5" s="4" t="s">
        <v>65</v>
      </c>
      <c r="F5" s="3"/>
      <c r="G5" s="3"/>
    </row>
    <row r="6" spans="1:7" ht="15.75">
      <c r="A6" s="5"/>
      <c r="E6" s="3" t="s">
        <v>52</v>
      </c>
      <c r="F6" s="3"/>
      <c r="G6" s="3"/>
    </row>
    <row r="7" spans="1:7" ht="15.75">
      <c r="A7" s="5"/>
      <c r="B7" s="5"/>
      <c r="E7" s="3" t="s">
        <v>42</v>
      </c>
      <c r="F7" s="3"/>
      <c r="G7" s="3"/>
    </row>
    <row r="8" spans="1:7" ht="33" customHeight="1">
      <c r="A8" s="5"/>
      <c r="E8" s="32" t="s">
        <v>53</v>
      </c>
      <c r="F8" s="33"/>
      <c r="G8" s="33"/>
    </row>
    <row r="9" spans="1:7" ht="12" customHeight="1">
      <c r="A9" s="5"/>
      <c r="E9" s="31" t="s">
        <v>1</v>
      </c>
      <c r="F9" s="31"/>
      <c r="G9" s="31"/>
    </row>
    <row r="10" spans="1:7" ht="29.25" customHeight="1">
      <c r="A10" s="5"/>
      <c r="B10" s="5"/>
      <c r="E10" s="34" t="s">
        <v>44</v>
      </c>
      <c r="F10" s="35"/>
      <c r="G10" s="35"/>
    </row>
    <row r="11" spans="1:7" ht="15" customHeight="1">
      <c r="A11" s="5"/>
      <c r="E11" s="41" t="s">
        <v>2</v>
      </c>
      <c r="F11" s="41"/>
      <c r="G11" s="41"/>
    </row>
    <row r="12" spans="1:7" ht="15.75">
      <c r="A12" s="5"/>
      <c r="E12" s="40" t="s">
        <v>67</v>
      </c>
      <c r="F12" s="40"/>
      <c r="G12" s="40"/>
    </row>
    <row r="14" spans="1:7" ht="15.75">
      <c r="A14" s="36" t="s">
        <v>3</v>
      </c>
      <c r="B14" s="36"/>
      <c r="C14" s="36"/>
      <c r="D14" s="36"/>
      <c r="E14" s="36"/>
      <c r="F14" s="36"/>
      <c r="G14" s="36"/>
    </row>
    <row r="15" spans="1:7" ht="15.75">
      <c r="A15" s="36" t="s">
        <v>55</v>
      </c>
      <c r="B15" s="36"/>
      <c r="C15" s="36"/>
      <c r="D15" s="36"/>
      <c r="E15" s="36"/>
      <c r="F15" s="36"/>
      <c r="G15" s="36"/>
    </row>
    <row r="16" spans="1:7" ht="33" customHeight="1">
      <c r="A16" s="26" t="s">
        <v>4</v>
      </c>
      <c r="B16" s="7" t="s">
        <v>50</v>
      </c>
      <c r="C16" s="27"/>
      <c r="D16" s="38" t="s">
        <v>56</v>
      </c>
      <c r="E16" s="38"/>
      <c r="F16" s="38"/>
      <c r="G16" s="38"/>
    </row>
    <row r="17" spans="1:7" ht="10.5" customHeight="1">
      <c r="A17" s="26"/>
      <c r="B17" s="9" t="s">
        <v>5</v>
      </c>
      <c r="C17" s="27"/>
      <c r="D17" s="37" t="s">
        <v>40</v>
      </c>
      <c r="E17" s="37"/>
      <c r="F17" s="37"/>
      <c r="G17" s="37"/>
    </row>
    <row r="18" spans="1:7" ht="33.75" customHeight="1">
      <c r="A18" s="26" t="s">
        <v>6</v>
      </c>
      <c r="B18" s="7" t="s">
        <v>51</v>
      </c>
      <c r="C18" s="27"/>
      <c r="D18" s="38" t="s">
        <v>56</v>
      </c>
      <c r="E18" s="38"/>
      <c r="F18" s="38"/>
      <c r="G18" s="38"/>
    </row>
    <row r="19" spans="1:7" ht="13.5" customHeight="1">
      <c r="A19" s="26"/>
      <c r="B19" s="9" t="s">
        <v>5</v>
      </c>
      <c r="C19" s="27"/>
      <c r="D19" s="41" t="s">
        <v>39</v>
      </c>
      <c r="E19" s="41"/>
      <c r="F19" s="41"/>
      <c r="G19" s="41"/>
    </row>
    <row r="20" spans="1:7" ht="33.75" customHeight="1">
      <c r="A20" s="26" t="s">
        <v>7</v>
      </c>
      <c r="B20" s="7" t="s">
        <v>75</v>
      </c>
      <c r="C20" s="10">
        <v>1010</v>
      </c>
      <c r="D20" s="39" t="s">
        <v>76</v>
      </c>
      <c r="E20" s="39"/>
      <c r="F20" s="39"/>
      <c r="G20" s="39"/>
    </row>
    <row r="21" spans="1:7" ht="13.5" customHeight="1">
      <c r="A21" s="26"/>
      <c r="B21" s="11" t="s">
        <v>5</v>
      </c>
      <c r="C21" s="11" t="s">
        <v>8</v>
      </c>
      <c r="D21" s="37" t="s">
        <v>41</v>
      </c>
      <c r="E21" s="37"/>
      <c r="F21" s="37"/>
      <c r="G21" s="37"/>
    </row>
    <row r="22" spans="1:7" ht="38.25" customHeight="1">
      <c r="A22" s="6" t="s">
        <v>9</v>
      </c>
      <c r="B22" s="40" t="s">
        <v>77</v>
      </c>
      <c r="C22" s="40"/>
      <c r="D22" s="40"/>
      <c r="E22" s="40"/>
      <c r="F22" s="40"/>
      <c r="G22" s="40"/>
    </row>
    <row r="23" spans="1:7" ht="14.25" customHeight="1">
      <c r="A23" s="6" t="s">
        <v>10</v>
      </c>
      <c r="B23" s="29" t="s">
        <v>57</v>
      </c>
      <c r="C23" s="29"/>
      <c r="D23" s="29"/>
      <c r="E23" s="29"/>
      <c r="F23" s="29"/>
      <c r="G23" s="29"/>
    </row>
    <row r="24" spans="1:7" ht="14.25" customHeight="1">
      <c r="A24" s="8"/>
      <c r="B24" s="28" t="s">
        <v>48</v>
      </c>
      <c r="C24" s="28"/>
      <c r="D24" s="28"/>
      <c r="E24" s="28"/>
      <c r="F24" s="28"/>
      <c r="G24" s="28"/>
    </row>
    <row r="25" spans="1:7" ht="14.25" customHeight="1">
      <c r="A25" s="8"/>
      <c r="B25" s="28" t="s">
        <v>49</v>
      </c>
      <c r="C25" s="28"/>
      <c r="D25" s="28"/>
      <c r="E25" s="28"/>
      <c r="F25" s="28"/>
      <c r="G25" s="28"/>
    </row>
    <row r="26" spans="1:7" ht="14.25" customHeight="1">
      <c r="A26" s="8"/>
      <c r="B26" s="28" t="s">
        <v>58</v>
      </c>
      <c r="C26" s="28"/>
      <c r="D26" s="28"/>
      <c r="E26" s="28"/>
      <c r="F26" s="28"/>
      <c r="G26" s="28"/>
    </row>
    <row r="27" spans="1:7" ht="20.25" customHeight="1">
      <c r="A27" s="8"/>
      <c r="B27" s="28" t="s">
        <v>70</v>
      </c>
      <c r="C27" s="28"/>
      <c r="D27" s="28"/>
      <c r="E27" s="28"/>
      <c r="F27" s="28"/>
      <c r="G27" s="28"/>
    </row>
    <row r="28" spans="1:7" ht="14.25" customHeight="1">
      <c r="A28" s="8"/>
      <c r="B28" s="28" t="s">
        <v>125</v>
      </c>
      <c r="C28" s="28"/>
      <c r="D28" s="28"/>
      <c r="E28" s="28"/>
      <c r="F28" s="28"/>
      <c r="G28" s="28"/>
    </row>
    <row r="29" spans="1:7" ht="27" customHeight="1">
      <c r="A29" s="8"/>
      <c r="B29" s="28" t="s">
        <v>79</v>
      </c>
      <c r="C29" s="28"/>
      <c r="D29" s="28"/>
      <c r="E29" s="28"/>
      <c r="F29" s="28"/>
      <c r="G29" s="28"/>
    </row>
    <row r="30" spans="1:7" ht="29.25" customHeight="1">
      <c r="A30" s="8"/>
      <c r="B30" s="28" t="s">
        <v>66</v>
      </c>
      <c r="C30" s="28"/>
      <c r="D30" s="28"/>
      <c r="E30" s="28"/>
      <c r="F30" s="28"/>
      <c r="G30" s="28"/>
    </row>
    <row r="31" spans="1:7" ht="26.25" customHeight="1">
      <c r="A31" s="8"/>
      <c r="B31" s="28" t="s">
        <v>68</v>
      </c>
      <c r="C31" s="28"/>
      <c r="D31" s="28"/>
      <c r="E31" s="28"/>
      <c r="F31" s="28"/>
      <c r="G31" s="28"/>
    </row>
    <row r="32" spans="1:7" ht="15.75">
      <c r="A32" s="8"/>
      <c r="B32" s="28" t="s">
        <v>63</v>
      </c>
      <c r="C32" s="28"/>
      <c r="D32" s="28"/>
      <c r="E32" s="28"/>
      <c r="F32" s="28"/>
      <c r="G32" s="28"/>
    </row>
    <row r="33" spans="1:7" ht="15.75" customHeight="1">
      <c r="A33" s="8"/>
      <c r="B33" s="28" t="s">
        <v>62</v>
      </c>
      <c r="C33" s="28"/>
      <c r="D33" s="28"/>
      <c r="E33" s="28"/>
      <c r="F33" s="28"/>
      <c r="G33" s="28"/>
    </row>
    <row r="34" spans="1:7" ht="15.75">
      <c r="A34" s="6" t="s">
        <v>11</v>
      </c>
      <c r="B34" s="29" t="s">
        <v>59</v>
      </c>
      <c r="C34" s="29"/>
      <c r="D34" s="29"/>
      <c r="E34" s="29"/>
      <c r="F34" s="29"/>
      <c r="G34" s="29"/>
    </row>
    <row r="35" spans="1:15" ht="25.5" customHeight="1">
      <c r="A35" s="6"/>
      <c r="B35" s="40" t="s">
        <v>71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</row>
    <row r="36" spans="1:4" ht="24" customHeight="1">
      <c r="A36" s="6" t="s">
        <v>12</v>
      </c>
      <c r="B36" s="42" t="s">
        <v>13</v>
      </c>
      <c r="C36" s="42"/>
      <c r="D36" s="42"/>
    </row>
    <row r="37" spans="1:7" ht="15.75">
      <c r="A37" s="12" t="s">
        <v>14</v>
      </c>
      <c r="B37" s="45" t="s">
        <v>15</v>
      </c>
      <c r="C37" s="45"/>
      <c r="D37" s="45"/>
      <c r="E37" s="45"/>
      <c r="F37" s="45"/>
      <c r="G37" s="45"/>
    </row>
    <row r="38" spans="1:15" ht="36.75" customHeight="1">
      <c r="A38" s="12">
        <v>1</v>
      </c>
      <c r="B38" s="44" t="s">
        <v>78</v>
      </c>
      <c r="C38" s="44"/>
      <c r="D38" s="44"/>
      <c r="E38" s="44"/>
      <c r="F38" s="44"/>
      <c r="G38" s="44"/>
      <c r="H38" s="24"/>
      <c r="I38" s="24"/>
      <c r="J38" s="24"/>
      <c r="K38" s="24"/>
      <c r="L38" s="24"/>
      <c r="M38" s="24"/>
      <c r="N38" s="24"/>
      <c r="O38" s="24"/>
    </row>
    <row r="39" ht="9" customHeight="1">
      <c r="A39" s="13"/>
    </row>
    <row r="40" spans="1:7" ht="15.75">
      <c r="A40" s="6" t="s">
        <v>16</v>
      </c>
      <c r="B40" s="29" t="s">
        <v>17</v>
      </c>
      <c r="C40" s="29"/>
      <c r="D40" s="29"/>
      <c r="E40" s="29"/>
      <c r="F40" s="29"/>
      <c r="G40" s="29"/>
    </row>
    <row r="41" spans="1:6" ht="12" customHeight="1">
      <c r="A41" s="14"/>
      <c r="B41" s="5"/>
      <c r="F41" s="15" t="s">
        <v>18</v>
      </c>
    </row>
    <row r="42" spans="1:6" ht="31.5">
      <c r="A42" s="12" t="s">
        <v>14</v>
      </c>
      <c r="B42" s="12" t="s">
        <v>19</v>
      </c>
      <c r="C42" s="12" t="s">
        <v>20</v>
      </c>
      <c r="D42" s="12" t="s">
        <v>21</v>
      </c>
      <c r="E42" s="12" t="s">
        <v>22</v>
      </c>
      <c r="F42" s="12" t="s">
        <v>23</v>
      </c>
    </row>
    <row r="43" spans="1: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</row>
    <row r="44" spans="1:6" ht="49.5" customHeight="1">
      <c r="A44" s="12">
        <v>1</v>
      </c>
      <c r="B44" s="1" t="s">
        <v>80</v>
      </c>
      <c r="C44" s="18">
        <v>16989157</v>
      </c>
      <c r="D44" s="12" t="s">
        <v>46</v>
      </c>
      <c r="E44" s="12" t="s">
        <v>46</v>
      </c>
      <c r="F44" s="18">
        <f>C44</f>
        <v>16989157</v>
      </c>
    </row>
    <row r="45" spans="1:6" ht="15.75">
      <c r="A45" s="12">
        <v>2</v>
      </c>
      <c r="B45" s="1" t="s">
        <v>74</v>
      </c>
      <c r="C45" s="18">
        <v>5088</v>
      </c>
      <c r="D45" s="12"/>
      <c r="E45" s="12"/>
      <c r="F45" s="18">
        <f>C45</f>
        <v>5088</v>
      </c>
    </row>
    <row r="46" spans="1:6" ht="15.75">
      <c r="A46" s="45" t="s">
        <v>23</v>
      </c>
      <c r="B46" s="45"/>
      <c r="C46" s="18">
        <f>C44+C45</f>
        <v>16994245</v>
      </c>
      <c r="D46" s="12" t="s">
        <v>46</v>
      </c>
      <c r="E46" s="12" t="s">
        <v>46</v>
      </c>
      <c r="F46" s="18">
        <f>SUM(F44:F45)</f>
        <v>16994245</v>
      </c>
    </row>
    <row r="47" ht="15.75">
      <c r="A47" s="13"/>
    </row>
    <row r="48" spans="1:7" ht="15.75">
      <c r="A48" s="6" t="s">
        <v>24</v>
      </c>
      <c r="B48" s="29" t="s">
        <v>25</v>
      </c>
      <c r="C48" s="29"/>
      <c r="D48" s="29"/>
      <c r="E48" s="29"/>
      <c r="F48" s="29"/>
      <c r="G48" s="29"/>
    </row>
    <row r="49" spans="1:5" ht="15.75">
      <c r="A49" s="5"/>
      <c r="E49" s="15" t="s">
        <v>18</v>
      </c>
    </row>
    <row r="50" spans="2:5" ht="31.5">
      <c r="B50" s="12" t="s">
        <v>26</v>
      </c>
      <c r="C50" s="12" t="s">
        <v>20</v>
      </c>
      <c r="D50" s="12" t="s">
        <v>21</v>
      </c>
      <c r="E50" s="12" t="s">
        <v>23</v>
      </c>
    </row>
    <row r="51" spans="2:5" ht="15.75">
      <c r="B51" s="12">
        <v>1</v>
      </c>
      <c r="C51" s="12">
        <v>2</v>
      </c>
      <c r="D51" s="12">
        <v>3</v>
      </c>
      <c r="E51" s="12">
        <v>4</v>
      </c>
    </row>
    <row r="52" spans="2:5" ht="15.75">
      <c r="B52" s="1"/>
      <c r="C52" s="18"/>
      <c r="D52" s="18"/>
      <c r="E52" s="18"/>
    </row>
    <row r="53" spans="2:5" ht="15.75">
      <c r="B53" s="19" t="s">
        <v>23</v>
      </c>
      <c r="C53" s="18"/>
      <c r="D53" s="18"/>
      <c r="E53" s="18"/>
    </row>
    <row r="54" ht="15.75">
      <c r="A54" s="13"/>
    </row>
    <row r="55" spans="1:7" ht="15.75">
      <c r="A55" s="6" t="s">
        <v>27</v>
      </c>
      <c r="B55" s="29" t="s">
        <v>28</v>
      </c>
      <c r="C55" s="29"/>
      <c r="D55" s="29"/>
      <c r="E55" s="29"/>
      <c r="F55" s="29"/>
      <c r="G55" s="29"/>
    </row>
    <row r="56" ht="15.75">
      <c r="A56" s="13"/>
    </row>
    <row r="57" spans="1:7" ht="46.5" customHeight="1">
      <c r="A57" s="12" t="s">
        <v>14</v>
      </c>
      <c r="B57" s="12" t="s">
        <v>29</v>
      </c>
      <c r="C57" s="12" t="s">
        <v>30</v>
      </c>
      <c r="D57" s="12" t="s">
        <v>31</v>
      </c>
      <c r="E57" s="12" t="s">
        <v>20</v>
      </c>
      <c r="F57" s="12" t="s">
        <v>21</v>
      </c>
      <c r="G57" s="12" t="s">
        <v>23</v>
      </c>
    </row>
    <row r="58" spans="1:7" ht="15.75">
      <c r="A58" s="12">
        <v>1</v>
      </c>
      <c r="B58" s="12">
        <v>2</v>
      </c>
      <c r="C58" s="12">
        <v>3</v>
      </c>
      <c r="D58" s="12">
        <v>4</v>
      </c>
      <c r="E58" s="12">
        <v>5</v>
      </c>
      <c r="F58" s="12">
        <v>6</v>
      </c>
      <c r="G58" s="12">
        <v>7</v>
      </c>
    </row>
    <row r="59" spans="1:7" ht="15.75">
      <c r="A59" s="12">
        <v>1</v>
      </c>
      <c r="B59" s="19" t="s">
        <v>32</v>
      </c>
      <c r="C59" s="12"/>
      <c r="D59" s="12"/>
      <c r="E59" s="12"/>
      <c r="F59" s="12"/>
      <c r="G59" s="12"/>
    </row>
    <row r="60" spans="1:7" ht="25.5">
      <c r="A60" s="12"/>
      <c r="B60" s="1" t="s">
        <v>81</v>
      </c>
      <c r="C60" s="12" t="s">
        <v>45</v>
      </c>
      <c r="D60" s="20" t="s">
        <v>87</v>
      </c>
      <c r="E60" s="18">
        <v>1230633.6</v>
      </c>
      <c r="F60" s="21">
        <v>0</v>
      </c>
      <c r="G60" s="46">
        <f>E60</f>
        <v>1230633.6</v>
      </c>
    </row>
    <row r="61" spans="1:7" ht="25.5">
      <c r="A61" s="12"/>
      <c r="B61" s="1" t="s">
        <v>82</v>
      </c>
      <c r="C61" s="12" t="s">
        <v>45</v>
      </c>
      <c r="D61" s="20" t="s">
        <v>87</v>
      </c>
      <c r="E61" s="18">
        <v>1438320</v>
      </c>
      <c r="F61" s="21">
        <v>0</v>
      </c>
      <c r="G61" s="46">
        <f aca="true" t="shared" si="0" ref="G61:G72">E61</f>
        <v>1438320</v>
      </c>
    </row>
    <row r="62" spans="1:7" ht="25.5">
      <c r="A62" s="12"/>
      <c r="B62" s="1" t="s">
        <v>83</v>
      </c>
      <c r="C62" s="12" t="s">
        <v>45</v>
      </c>
      <c r="D62" s="20" t="s">
        <v>87</v>
      </c>
      <c r="E62" s="18">
        <v>3890840</v>
      </c>
      <c r="F62" s="21">
        <v>0</v>
      </c>
      <c r="G62" s="46">
        <f t="shared" si="0"/>
        <v>3890840</v>
      </c>
    </row>
    <row r="63" spans="1:7" ht="76.5">
      <c r="A63" s="12"/>
      <c r="B63" s="1" t="s">
        <v>84</v>
      </c>
      <c r="C63" s="12" t="s">
        <v>45</v>
      </c>
      <c r="D63" s="20" t="s">
        <v>87</v>
      </c>
      <c r="E63" s="18">
        <v>2507840</v>
      </c>
      <c r="F63" s="21">
        <v>0</v>
      </c>
      <c r="G63" s="46">
        <f t="shared" si="0"/>
        <v>2507840</v>
      </c>
    </row>
    <row r="64" spans="1:7" ht="102">
      <c r="A64" s="12"/>
      <c r="B64" s="25" t="s">
        <v>88</v>
      </c>
      <c r="C64" s="12" t="s">
        <v>45</v>
      </c>
      <c r="D64" s="20" t="s">
        <v>87</v>
      </c>
      <c r="E64" s="18">
        <v>3342025.4</v>
      </c>
      <c r="F64" s="21">
        <v>0</v>
      </c>
      <c r="G64" s="46">
        <f t="shared" si="0"/>
        <v>3342025.4</v>
      </c>
    </row>
    <row r="65" spans="1:7" ht="114.75">
      <c r="A65" s="12"/>
      <c r="B65" s="25" t="s">
        <v>85</v>
      </c>
      <c r="C65" s="12" t="s">
        <v>45</v>
      </c>
      <c r="D65" s="20" t="s">
        <v>87</v>
      </c>
      <c r="E65" s="18">
        <v>406.86</v>
      </c>
      <c r="F65" s="21">
        <v>0</v>
      </c>
      <c r="G65" s="46">
        <f t="shared" si="0"/>
        <v>406.86</v>
      </c>
    </row>
    <row r="66" spans="1:7" ht="38.25">
      <c r="A66" s="12"/>
      <c r="B66" s="16" t="s">
        <v>86</v>
      </c>
      <c r="C66" s="12" t="s">
        <v>45</v>
      </c>
      <c r="D66" s="20" t="s">
        <v>87</v>
      </c>
      <c r="E66" s="18">
        <v>124470</v>
      </c>
      <c r="F66" s="21">
        <v>0</v>
      </c>
      <c r="G66" s="46">
        <f t="shared" si="0"/>
        <v>124470</v>
      </c>
    </row>
    <row r="67" spans="1:7" ht="38.25">
      <c r="A67" s="12"/>
      <c r="B67" s="16" t="s">
        <v>89</v>
      </c>
      <c r="C67" s="12" t="s">
        <v>45</v>
      </c>
      <c r="D67" s="20" t="s">
        <v>87</v>
      </c>
      <c r="E67" s="18">
        <v>507100</v>
      </c>
      <c r="F67" s="21">
        <v>0</v>
      </c>
      <c r="G67" s="46">
        <f t="shared" si="0"/>
        <v>507100</v>
      </c>
    </row>
    <row r="68" spans="1:7" ht="76.5">
      <c r="A68" s="12"/>
      <c r="B68" s="17" t="s">
        <v>90</v>
      </c>
      <c r="C68" s="12" t="s">
        <v>45</v>
      </c>
      <c r="D68" s="20" t="s">
        <v>87</v>
      </c>
      <c r="E68" s="18">
        <v>540810</v>
      </c>
      <c r="F68" s="21">
        <v>0</v>
      </c>
      <c r="G68" s="46">
        <f t="shared" si="0"/>
        <v>540810</v>
      </c>
    </row>
    <row r="69" spans="1:7" ht="76.5">
      <c r="A69" s="12"/>
      <c r="B69" s="17" t="s">
        <v>91</v>
      </c>
      <c r="C69" s="12" t="s">
        <v>45</v>
      </c>
      <c r="D69" s="20" t="s">
        <v>87</v>
      </c>
      <c r="E69" s="18">
        <v>509875.5</v>
      </c>
      <c r="F69" s="21">
        <v>0</v>
      </c>
      <c r="G69" s="46">
        <f t="shared" si="0"/>
        <v>509875.5</v>
      </c>
    </row>
    <row r="70" spans="1:7" ht="89.25">
      <c r="A70" s="12"/>
      <c r="B70" s="17" t="s">
        <v>93</v>
      </c>
      <c r="C70" s="12" t="s">
        <v>45</v>
      </c>
      <c r="D70" s="20" t="s">
        <v>87</v>
      </c>
      <c r="E70" s="18">
        <v>315.63</v>
      </c>
      <c r="F70" s="21">
        <v>0</v>
      </c>
      <c r="G70" s="46">
        <f t="shared" si="0"/>
        <v>315.63</v>
      </c>
    </row>
    <row r="71" spans="1:7" ht="89.25">
      <c r="A71" s="12"/>
      <c r="B71" s="17" t="s">
        <v>92</v>
      </c>
      <c r="C71" s="12" t="s">
        <v>45</v>
      </c>
      <c r="D71" s="20" t="s">
        <v>87</v>
      </c>
      <c r="E71" s="18">
        <v>1273470</v>
      </c>
      <c r="F71" s="21">
        <v>0</v>
      </c>
      <c r="G71" s="46">
        <f t="shared" si="0"/>
        <v>1273470</v>
      </c>
    </row>
    <row r="72" spans="1:7" ht="76.5">
      <c r="A72" s="12"/>
      <c r="B72" s="17" t="s">
        <v>94</v>
      </c>
      <c r="C72" s="12" t="s">
        <v>45</v>
      </c>
      <c r="D72" s="20" t="s">
        <v>87</v>
      </c>
      <c r="E72" s="18">
        <v>1623050</v>
      </c>
      <c r="F72" s="21">
        <v>0</v>
      </c>
      <c r="G72" s="46">
        <f t="shared" si="0"/>
        <v>1623050</v>
      </c>
    </row>
    <row r="73" spans="1:7" ht="15.75">
      <c r="A73" s="12">
        <v>2</v>
      </c>
      <c r="B73" s="19" t="s">
        <v>33</v>
      </c>
      <c r="C73" s="12"/>
      <c r="D73" s="12"/>
      <c r="E73" s="12"/>
      <c r="F73" s="12"/>
      <c r="G73" s="12"/>
    </row>
    <row r="74" spans="1:7" ht="38.25">
      <c r="A74" s="12"/>
      <c r="B74" s="1" t="s">
        <v>95</v>
      </c>
      <c r="C74" s="12" t="s">
        <v>121</v>
      </c>
      <c r="D74" s="20" t="s">
        <v>87</v>
      </c>
      <c r="E74" s="12">
        <v>64</v>
      </c>
      <c r="F74" s="21">
        <v>0</v>
      </c>
      <c r="G74" s="12">
        <f>E74</f>
        <v>64</v>
      </c>
    </row>
    <row r="75" spans="1:7" ht="38.25">
      <c r="A75" s="12"/>
      <c r="B75" s="1" t="s">
        <v>96</v>
      </c>
      <c r="C75" s="12" t="s">
        <v>121</v>
      </c>
      <c r="D75" s="20" t="s">
        <v>87</v>
      </c>
      <c r="E75" s="12">
        <v>78</v>
      </c>
      <c r="F75" s="21">
        <v>0</v>
      </c>
      <c r="G75" s="12">
        <f aca="true" t="shared" si="1" ref="G75:G86">E75</f>
        <v>78</v>
      </c>
    </row>
    <row r="76" spans="1:7" ht="38.25">
      <c r="A76" s="12"/>
      <c r="B76" s="1" t="s">
        <v>97</v>
      </c>
      <c r="C76" s="12" t="s">
        <v>121</v>
      </c>
      <c r="D76" s="20" t="s">
        <v>87</v>
      </c>
      <c r="E76" s="12">
        <v>211</v>
      </c>
      <c r="F76" s="21">
        <v>0</v>
      </c>
      <c r="G76" s="12">
        <f t="shared" si="1"/>
        <v>211</v>
      </c>
    </row>
    <row r="77" spans="1:7" ht="76.5">
      <c r="A77" s="12"/>
      <c r="B77" s="1" t="s">
        <v>98</v>
      </c>
      <c r="C77" s="12" t="s">
        <v>121</v>
      </c>
      <c r="D77" s="20" t="s">
        <v>87</v>
      </c>
      <c r="E77" s="12">
        <v>136</v>
      </c>
      <c r="F77" s="21">
        <v>0</v>
      </c>
      <c r="G77" s="12">
        <f t="shared" si="1"/>
        <v>136</v>
      </c>
    </row>
    <row r="78" spans="1:7" ht="102">
      <c r="A78" s="12"/>
      <c r="B78" s="25" t="s">
        <v>99</v>
      </c>
      <c r="C78" s="12" t="s">
        <v>121</v>
      </c>
      <c r="D78" s="20" t="s">
        <v>87</v>
      </c>
      <c r="E78" s="12">
        <v>259</v>
      </c>
      <c r="F78" s="21">
        <v>0</v>
      </c>
      <c r="G78" s="12">
        <f t="shared" si="1"/>
        <v>259</v>
      </c>
    </row>
    <row r="79" spans="1:7" ht="114.75">
      <c r="A79" s="12"/>
      <c r="B79" s="25" t="s">
        <v>100</v>
      </c>
      <c r="C79" s="12" t="s">
        <v>122</v>
      </c>
      <c r="D79" s="20" t="s">
        <v>87</v>
      </c>
      <c r="E79" s="12">
        <v>1</v>
      </c>
      <c r="F79" s="21">
        <v>0</v>
      </c>
      <c r="G79" s="12">
        <f t="shared" si="1"/>
        <v>1</v>
      </c>
    </row>
    <row r="80" spans="1:7" ht="38.25">
      <c r="A80" s="12"/>
      <c r="B80" s="16" t="s">
        <v>101</v>
      </c>
      <c r="C80" s="12" t="s">
        <v>121</v>
      </c>
      <c r="D80" s="20" t="s">
        <v>87</v>
      </c>
      <c r="E80" s="12">
        <v>9</v>
      </c>
      <c r="F80" s="21">
        <v>0</v>
      </c>
      <c r="G80" s="12">
        <f t="shared" si="1"/>
        <v>9</v>
      </c>
    </row>
    <row r="81" spans="1:7" ht="38.25">
      <c r="A81" s="12"/>
      <c r="B81" s="16" t="s">
        <v>102</v>
      </c>
      <c r="C81" s="12" t="s">
        <v>121</v>
      </c>
      <c r="D81" s="20" t="s">
        <v>87</v>
      </c>
      <c r="E81" s="12">
        <v>55</v>
      </c>
      <c r="F81" s="21">
        <v>0</v>
      </c>
      <c r="G81" s="12">
        <f t="shared" si="1"/>
        <v>55</v>
      </c>
    </row>
    <row r="82" spans="1:7" ht="76.5">
      <c r="A82" s="12"/>
      <c r="B82" s="17" t="s">
        <v>103</v>
      </c>
      <c r="C82" s="12" t="s">
        <v>121</v>
      </c>
      <c r="D82" s="20" t="s">
        <v>87</v>
      </c>
      <c r="E82" s="12">
        <v>27</v>
      </c>
      <c r="F82" s="21">
        <v>0</v>
      </c>
      <c r="G82" s="12">
        <f t="shared" si="1"/>
        <v>27</v>
      </c>
    </row>
    <row r="83" spans="1:7" ht="76.5">
      <c r="A83" s="12"/>
      <c r="B83" s="17" t="s">
        <v>104</v>
      </c>
      <c r="C83" s="12" t="s">
        <v>121</v>
      </c>
      <c r="D83" s="20" t="s">
        <v>87</v>
      </c>
      <c r="E83" s="12">
        <v>51</v>
      </c>
      <c r="F83" s="21">
        <v>0</v>
      </c>
      <c r="G83" s="12">
        <f t="shared" si="1"/>
        <v>51</v>
      </c>
    </row>
    <row r="84" spans="1:7" ht="89.25">
      <c r="A84" s="12"/>
      <c r="B84" s="17" t="s">
        <v>105</v>
      </c>
      <c r="C84" s="12" t="s">
        <v>122</v>
      </c>
      <c r="D84" s="20" t="s">
        <v>87</v>
      </c>
      <c r="E84" s="12">
        <v>1</v>
      </c>
      <c r="F84" s="21">
        <v>0</v>
      </c>
      <c r="G84" s="12">
        <f t="shared" si="1"/>
        <v>1</v>
      </c>
    </row>
    <row r="85" spans="1:7" ht="89.25">
      <c r="A85" s="12"/>
      <c r="B85" s="17" t="s">
        <v>106</v>
      </c>
      <c r="C85" s="12" t="s">
        <v>123</v>
      </c>
      <c r="D85" s="20" t="s">
        <v>87</v>
      </c>
      <c r="E85" s="12">
        <v>51</v>
      </c>
      <c r="F85" s="21">
        <v>0</v>
      </c>
      <c r="G85" s="12">
        <f t="shared" si="1"/>
        <v>51</v>
      </c>
    </row>
    <row r="86" spans="1:7" ht="80.25" customHeight="1">
      <c r="A86" s="12"/>
      <c r="B86" s="17" t="s">
        <v>124</v>
      </c>
      <c r="C86" s="12" t="s">
        <v>123</v>
      </c>
      <c r="D86" s="20" t="s">
        <v>87</v>
      </c>
      <c r="E86" s="12">
        <v>130</v>
      </c>
      <c r="F86" s="21">
        <v>0</v>
      </c>
      <c r="G86" s="12">
        <f t="shared" si="1"/>
        <v>130</v>
      </c>
    </row>
    <row r="87" spans="1:7" ht="15.75">
      <c r="A87" s="12">
        <v>3</v>
      </c>
      <c r="B87" s="19" t="s">
        <v>34</v>
      </c>
      <c r="C87" s="12"/>
      <c r="D87" s="12"/>
      <c r="E87" s="12"/>
      <c r="F87" s="12"/>
      <c r="G87" s="12"/>
    </row>
    <row r="88" spans="1:7" ht="38.25">
      <c r="A88" s="12"/>
      <c r="B88" s="1" t="s">
        <v>107</v>
      </c>
      <c r="C88" s="12" t="s">
        <v>45</v>
      </c>
      <c r="D88" s="20" t="s">
        <v>87</v>
      </c>
      <c r="E88" s="21">
        <f>E60/E74/12</f>
        <v>1602.3875</v>
      </c>
      <c r="F88" s="21">
        <v>0</v>
      </c>
      <c r="G88" s="21">
        <f aca="true" t="shared" si="2" ref="G88:G97">E88</f>
        <v>1602.3875</v>
      </c>
    </row>
    <row r="89" spans="1:7" ht="38.25">
      <c r="A89" s="12"/>
      <c r="B89" s="1" t="s">
        <v>108</v>
      </c>
      <c r="C89" s="12" t="s">
        <v>45</v>
      </c>
      <c r="D89" s="20" t="s">
        <v>87</v>
      </c>
      <c r="E89" s="21">
        <f>E61/E75/12</f>
        <v>1536.6666666666667</v>
      </c>
      <c r="F89" s="21">
        <v>0</v>
      </c>
      <c r="G89" s="21">
        <f t="shared" si="2"/>
        <v>1536.6666666666667</v>
      </c>
    </row>
    <row r="90" spans="1:7" ht="38.25">
      <c r="A90" s="12"/>
      <c r="B90" s="1" t="s">
        <v>109</v>
      </c>
      <c r="C90" s="12" t="s">
        <v>45</v>
      </c>
      <c r="D90" s="20" t="s">
        <v>87</v>
      </c>
      <c r="E90" s="21">
        <f>E62/E76/12</f>
        <v>1536.6666666666667</v>
      </c>
      <c r="F90" s="21">
        <v>0</v>
      </c>
      <c r="G90" s="21">
        <f t="shared" si="2"/>
        <v>1536.6666666666667</v>
      </c>
    </row>
    <row r="91" spans="1:7" ht="76.5">
      <c r="A91" s="12"/>
      <c r="B91" s="1" t="s">
        <v>110</v>
      </c>
      <c r="C91" s="12" t="s">
        <v>45</v>
      </c>
      <c r="D91" s="20" t="s">
        <v>87</v>
      </c>
      <c r="E91" s="21">
        <f>E63/E77/12</f>
        <v>1536.6666666666667</v>
      </c>
      <c r="F91" s="21">
        <v>0</v>
      </c>
      <c r="G91" s="21">
        <f t="shared" si="2"/>
        <v>1536.6666666666667</v>
      </c>
    </row>
    <row r="92" spans="1:7" ht="102">
      <c r="A92" s="12"/>
      <c r="B92" s="25" t="s">
        <v>111</v>
      </c>
      <c r="C92" s="12" t="s">
        <v>45</v>
      </c>
      <c r="D92" s="20" t="s">
        <v>87</v>
      </c>
      <c r="E92" s="21">
        <f>E64/E78/12</f>
        <v>1075.2977477477477</v>
      </c>
      <c r="F92" s="21">
        <v>0</v>
      </c>
      <c r="G92" s="21">
        <f t="shared" si="2"/>
        <v>1075.2977477477477</v>
      </c>
    </row>
    <row r="93" spans="1:7" ht="114.75">
      <c r="A93" s="12"/>
      <c r="B93" s="25" t="s">
        <v>112</v>
      </c>
      <c r="C93" s="12" t="s">
        <v>45</v>
      </c>
      <c r="D93" s="20" t="s">
        <v>87</v>
      </c>
      <c r="E93" s="21">
        <f>E65/E79</f>
        <v>406.86</v>
      </c>
      <c r="F93" s="21">
        <v>0</v>
      </c>
      <c r="G93" s="21">
        <f t="shared" si="2"/>
        <v>406.86</v>
      </c>
    </row>
    <row r="94" spans="1:7" ht="38.25">
      <c r="A94" s="12"/>
      <c r="B94" s="16" t="s">
        <v>113</v>
      </c>
      <c r="C94" s="12" t="s">
        <v>45</v>
      </c>
      <c r="D94" s="20" t="s">
        <v>87</v>
      </c>
      <c r="E94" s="21">
        <f>E66/E80/12</f>
        <v>1152.5</v>
      </c>
      <c r="F94" s="21">
        <v>0</v>
      </c>
      <c r="G94" s="21">
        <f t="shared" si="2"/>
        <v>1152.5</v>
      </c>
    </row>
    <row r="95" spans="1:7" ht="38.25">
      <c r="A95" s="12"/>
      <c r="B95" s="16" t="s">
        <v>114</v>
      </c>
      <c r="C95" s="12" t="s">
        <v>45</v>
      </c>
      <c r="D95" s="20" t="s">
        <v>87</v>
      </c>
      <c r="E95" s="21">
        <f>E67/E81/12</f>
        <v>768.3333333333334</v>
      </c>
      <c r="F95" s="21">
        <v>0</v>
      </c>
      <c r="G95" s="21">
        <f t="shared" si="2"/>
        <v>768.3333333333334</v>
      </c>
    </row>
    <row r="96" spans="1:7" ht="76.5">
      <c r="A96" s="12"/>
      <c r="B96" s="17" t="s">
        <v>115</v>
      </c>
      <c r="C96" s="12" t="s">
        <v>45</v>
      </c>
      <c r="D96" s="20" t="s">
        <v>87</v>
      </c>
      <c r="E96" s="21">
        <f>E68/E82/12</f>
        <v>1669.1666666666667</v>
      </c>
      <c r="F96" s="21">
        <v>0</v>
      </c>
      <c r="G96" s="21">
        <f t="shared" si="2"/>
        <v>1669.1666666666667</v>
      </c>
    </row>
    <row r="97" spans="1:7" ht="76.5">
      <c r="A97" s="12"/>
      <c r="B97" s="17" t="s">
        <v>116</v>
      </c>
      <c r="C97" s="12" t="s">
        <v>45</v>
      </c>
      <c r="D97" s="20" t="s">
        <v>87</v>
      </c>
      <c r="E97" s="21">
        <f>E69/E83/12</f>
        <v>833.1299019607844</v>
      </c>
      <c r="F97" s="21">
        <v>0</v>
      </c>
      <c r="G97" s="21">
        <f t="shared" si="2"/>
        <v>833.1299019607844</v>
      </c>
    </row>
    <row r="98" spans="1:7" ht="89.25">
      <c r="A98" s="12"/>
      <c r="B98" s="17" t="s">
        <v>117</v>
      </c>
      <c r="C98" s="12" t="s">
        <v>45</v>
      </c>
      <c r="D98" s="20" t="s">
        <v>87</v>
      </c>
      <c r="E98" s="12">
        <f>E70/E84</f>
        <v>315.63</v>
      </c>
      <c r="F98" s="21">
        <v>0</v>
      </c>
      <c r="G98" s="12">
        <f>E98</f>
        <v>315.63</v>
      </c>
    </row>
    <row r="99" spans="1:7" ht="89.25">
      <c r="A99" s="12"/>
      <c r="B99" s="17" t="s">
        <v>118</v>
      </c>
      <c r="C99" s="12" t="s">
        <v>45</v>
      </c>
      <c r="D99" s="20" t="s">
        <v>87</v>
      </c>
      <c r="E99" s="21">
        <f>E71/E85/12</f>
        <v>2080.8333333333335</v>
      </c>
      <c r="F99" s="21">
        <v>0</v>
      </c>
      <c r="G99" s="21">
        <f>E99</f>
        <v>2080.8333333333335</v>
      </c>
    </row>
    <row r="100" spans="1:7" ht="81.75" customHeight="1">
      <c r="A100" s="12"/>
      <c r="B100" s="17" t="s">
        <v>119</v>
      </c>
      <c r="C100" s="12" t="s">
        <v>45</v>
      </c>
      <c r="D100" s="20" t="s">
        <v>87</v>
      </c>
      <c r="E100" s="21">
        <f>E72/E86/12</f>
        <v>1040.4166666666667</v>
      </c>
      <c r="F100" s="21">
        <v>0</v>
      </c>
      <c r="G100" s="21">
        <f>E100</f>
        <v>1040.4166666666667</v>
      </c>
    </row>
    <row r="101" spans="1:7" ht="15.75">
      <c r="A101" s="12">
        <v>4</v>
      </c>
      <c r="B101" s="19" t="s">
        <v>35</v>
      </c>
      <c r="C101" s="12"/>
      <c r="D101" s="12"/>
      <c r="E101" s="12"/>
      <c r="F101" s="12"/>
      <c r="G101" s="12"/>
    </row>
    <row r="102" spans="1:7" ht="27" customHeight="1">
      <c r="A102" s="19"/>
      <c r="B102" s="1" t="s">
        <v>69</v>
      </c>
      <c r="C102" s="12" t="s">
        <v>54</v>
      </c>
      <c r="D102" s="20" t="s">
        <v>120</v>
      </c>
      <c r="E102" s="12">
        <v>100</v>
      </c>
      <c r="F102" s="21">
        <v>0</v>
      </c>
      <c r="G102" s="12">
        <v>100</v>
      </c>
    </row>
    <row r="103" spans="1:4" ht="15.75" customHeight="1">
      <c r="A103" s="40" t="s">
        <v>60</v>
      </c>
      <c r="B103" s="40"/>
      <c r="C103" s="40"/>
      <c r="D103" s="5"/>
    </row>
    <row r="104" spans="1:7" ht="28.5" customHeight="1">
      <c r="A104" s="40"/>
      <c r="B104" s="40"/>
      <c r="C104" s="40"/>
      <c r="D104" s="14"/>
      <c r="E104" s="22"/>
      <c r="F104" s="43" t="s">
        <v>61</v>
      </c>
      <c r="G104" s="43"/>
    </row>
    <row r="105" spans="1:7" ht="9" customHeight="1">
      <c r="A105" s="23"/>
      <c r="B105" s="8"/>
      <c r="D105" s="9" t="s">
        <v>36</v>
      </c>
      <c r="F105" s="41" t="s">
        <v>37</v>
      </c>
      <c r="G105" s="41"/>
    </row>
    <row r="106" spans="1:4" ht="15.75">
      <c r="A106" s="40" t="s">
        <v>38</v>
      </c>
      <c r="B106" s="40"/>
      <c r="C106" s="8"/>
      <c r="D106" s="8"/>
    </row>
    <row r="107" spans="1:7" ht="36" customHeight="1">
      <c r="A107" s="40" t="s">
        <v>72</v>
      </c>
      <c r="B107" s="40"/>
      <c r="C107" s="40"/>
      <c r="D107" s="14"/>
      <c r="E107" s="22"/>
      <c r="F107" s="43" t="s">
        <v>73</v>
      </c>
      <c r="G107" s="43"/>
    </row>
    <row r="108" spans="1:7" ht="15.75">
      <c r="A108" s="5"/>
      <c r="B108" s="8"/>
      <c r="C108" s="8"/>
      <c r="D108" s="9" t="s">
        <v>36</v>
      </c>
      <c r="F108" s="41" t="s">
        <v>37</v>
      </c>
      <c r="G108" s="41"/>
    </row>
  </sheetData>
  <sheetProtection formatCells="0" formatRows="0" insertRows="0" deleteRows="0" selectLockedCells="1"/>
  <mergeCells count="47">
    <mergeCell ref="B32:G32"/>
    <mergeCell ref="F107:G107"/>
    <mergeCell ref="B38:G38"/>
    <mergeCell ref="B35:O35"/>
    <mergeCell ref="A46:B46"/>
    <mergeCell ref="B40:G40"/>
    <mergeCell ref="B37:G37"/>
    <mergeCell ref="E11:G11"/>
    <mergeCell ref="E12:G12"/>
    <mergeCell ref="D18:G18"/>
    <mergeCell ref="D19:G19"/>
    <mergeCell ref="B24:G24"/>
    <mergeCell ref="F104:G104"/>
    <mergeCell ref="A103:C104"/>
    <mergeCell ref="B48:G48"/>
    <mergeCell ref="B55:G55"/>
    <mergeCell ref="B28:G28"/>
    <mergeCell ref="D20:G20"/>
    <mergeCell ref="B22:G22"/>
    <mergeCell ref="B23:G23"/>
    <mergeCell ref="F108:G108"/>
    <mergeCell ref="A106:B106"/>
    <mergeCell ref="A107:C107"/>
    <mergeCell ref="B36:D36"/>
    <mergeCell ref="B27:G27"/>
    <mergeCell ref="F105:G105"/>
    <mergeCell ref="B29:G29"/>
    <mergeCell ref="E2:G2"/>
    <mergeCell ref="E9:G9"/>
    <mergeCell ref="B30:G30"/>
    <mergeCell ref="E8:G8"/>
    <mergeCell ref="E10:G10"/>
    <mergeCell ref="A14:G14"/>
    <mergeCell ref="A15:G15"/>
    <mergeCell ref="B25:G25"/>
    <mergeCell ref="D17:G17"/>
    <mergeCell ref="D16:G16"/>
    <mergeCell ref="A16:A17"/>
    <mergeCell ref="C16:C17"/>
    <mergeCell ref="A18:A19"/>
    <mergeCell ref="B33:G33"/>
    <mergeCell ref="B34:G34"/>
    <mergeCell ref="B31:G31"/>
    <mergeCell ref="C18:C19"/>
    <mergeCell ref="B26:G26"/>
    <mergeCell ref="A20:A21"/>
    <mergeCell ref="D21:G21"/>
  </mergeCells>
  <printOptions/>
  <pageMargins left="0.18" right="0.16" top="0.52" bottom="0.29" header="0.3" footer="0.3"/>
  <pageSetup horizontalDpi="600" verticalDpi="600" orientation="landscape" paperSize="9" scale="97" r:id="rId1"/>
  <rowBreaks count="2" manualBreakCount="2">
    <brk id="29" max="6" man="1"/>
    <brk id="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Customer</cp:lastModifiedBy>
  <cp:lastPrinted>2019-01-22T14:38:00Z</cp:lastPrinted>
  <dcterms:created xsi:type="dcterms:W3CDTF">2018-12-28T08:43:53Z</dcterms:created>
  <dcterms:modified xsi:type="dcterms:W3CDTF">2019-01-22T14:40:36Z</dcterms:modified>
  <cp:category/>
  <cp:version/>
  <cp:contentType/>
  <cp:contentStatus/>
</cp:coreProperties>
</file>